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IDC_OSEP\Tools &amp; Products\DTSs\Final\Final To Post - April - PtB &amp; PtC_CC_EE_Setting\2018\"/>
    </mc:Choice>
  </mc:AlternateContent>
  <bookViews>
    <workbookView xWindow="0" yWindow="0" windowWidth="20160" windowHeight="8856" tabRatio="878"/>
  </bookViews>
  <sheets>
    <sheet name="README" sheetId="57" r:id="rId1"/>
    <sheet name="PAGE1" sheetId="10" r:id="rId2"/>
    <sheet name="PAGE2" sheetId="21" r:id="rId3"/>
    <sheet name="PAGE3" sheetId="22" r:id="rId4"/>
    <sheet name="PAGE4" sheetId="26" r:id="rId5"/>
    <sheet name="PAGE5" sheetId="27" r:id="rId6"/>
    <sheet name="PAGE6" sheetId="29" r:id="rId7"/>
    <sheet name="PAGE7" sheetId="30" r:id="rId8"/>
    <sheet name="PAGE8" sheetId="33" r:id="rId9"/>
    <sheet name="PAGE9" sheetId="36" r:id="rId10"/>
    <sheet name="PAGE10" sheetId="39" r:id="rId11"/>
    <sheet name="PAGE11" sheetId="40" r:id="rId12"/>
    <sheet name="PAGE12" sheetId="1" r:id="rId13"/>
    <sheet name="PAGE13" sheetId="6" r:id="rId14"/>
    <sheet name="PAGE14" sheetId="7" r:id="rId15"/>
    <sheet name="PAGE15" sheetId="8" r:id="rId16"/>
    <sheet name="PAGE16" sheetId="55" r:id="rId17"/>
    <sheet name="PAGE17" sheetId="12" r:id="rId18"/>
    <sheet name="PAGE18" sheetId="45" r:id="rId19"/>
    <sheet name="PAGE19" sheetId="48" r:id="rId20"/>
    <sheet name="PAGE20" sheetId="51" r:id="rId21"/>
    <sheet name="PAGE21" sheetId="49" r:id="rId22"/>
    <sheet name="PAGE22" sheetId="53" r:id="rId23"/>
  </sheets>
  <definedNames>
    <definedName name="COL_A_C">PAGE12!$C$35:$E$35</definedName>
    <definedName name="COL_A_R">PAGE12!$C$31:$E$31</definedName>
    <definedName name="COL_B_C">PAGE12!$F$35:$H$35</definedName>
    <definedName name="COL_B_R">PAGE12!$F$31:$H$31</definedName>
    <definedName name="COL_C_C">#REF!</definedName>
    <definedName name="COL_C_R">#REF!</definedName>
    <definedName name="COL_D_C">#REF!</definedName>
    <definedName name="COL_D_R">#REF!</definedName>
    <definedName name="COL_E_C">PAGE14!$C$29:$E$29</definedName>
    <definedName name="COL_E_R">PAGE14!$C$27:$E$27</definedName>
    <definedName name="COL_F_C">PAGE14!$F$29:$H$29</definedName>
    <definedName name="COL_F_R">PAGE14!$F$27:$H$27</definedName>
    <definedName name="COL_G_C" localSheetId="16">PAGE16!$B$33:$D$33</definedName>
    <definedName name="COL_G_C">PAGE15!$C$29:$E$29</definedName>
    <definedName name="COL_G_R" localSheetId="16">PAGE16!$B$31:$D$31</definedName>
    <definedName name="COL_G_R">PAGE15!$C$27:$E$27</definedName>
    <definedName name="COL_RACE" localSheetId="18">PAGE18!$B$22:$I$22</definedName>
    <definedName name="COL_RACE">PAGE17!$B$22:$I$22</definedName>
    <definedName name="COL_RACE_2">#REF!</definedName>
    <definedName name="COL_RACE_2C">#REF!</definedName>
    <definedName name="COL_RACE_C" localSheetId="18">PAGE18!#REF!</definedName>
    <definedName name="COL_RACE_C">PAGE17!$B$25:$I$25</definedName>
    <definedName name="COL3_5C" localSheetId="10">PAGE10!$D$28:$G$28</definedName>
    <definedName name="COL3_5C" localSheetId="11">PAGE11!#REF!</definedName>
    <definedName name="COL3_5C" localSheetId="19">PAGE19!#REF!</definedName>
    <definedName name="COL3_5C" localSheetId="20">PAGE20!#REF!</definedName>
    <definedName name="COL3_5C" localSheetId="21">PAGE21!#REF!</definedName>
    <definedName name="COL3_5C" localSheetId="22">PAGE22!#REF!</definedName>
    <definedName name="COL3_5C" localSheetId="8">PAGE8!$D$28:$G$28</definedName>
    <definedName name="COL3_5C" localSheetId="9">PAGE9!#REF!</definedName>
    <definedName name="COL3_5C">PAGE1!$C$27:$F$27</definedName>
    <definedName name="COL3_5R" localSheetId="10">PAGE10!$D$24:$G$24</definedName>
    <definedName name="COL3_5R" localSheetId="11">PAGE11!$D$24:$G$24</definedName>
    <definedName name="COL3_5R" localSheetId="19">PAGE19!$D$23:$G$23</definedName>
    <definedName name="COL3_5R" localSheetId="20">PAGE20!$D$24:$G$24</definedName>
    <definedName name="COL3_5R" localSheetId="21">PAGE21!$D$23:$G$23</definedName>
    <definedName name="COL3_5R" localSheetId="22">PAGE22!$D$24:$G$24</definedName>
    <definedName name="COL3_5R" localSheetId="8">PAGE8!$D$24:$G$24</definedName>
    <definedName name="COL3_5R" localSheetId="9">PAGE9!$D$25:$G$25</definedName>
    <definedName name="COL3_5R">PAGE1!$C$24:$F$24</definedName>
    <definedName name="CORR_C">#REF!</definedName>
    <definedName name="CORR_R">#REF!</definedName>
    <definedName name="_xlnm.Print_Area" localSheetId="1">PAGE1!$A$1:$G$26</definedName>
    <definedName name="_xlnm.Print_Area" localSheetId="10">PAGE10!$A$1:$G$27</definedName>
    <definedName name="_xlnm.Print_Area" localSheetId="11">PAGE11!$A$1:$H$30</definedName>
    <definedName name="_xlnm.Print_Area" localSheetId="12">PAGE12!$A$1:$I$34</definedName>
    <definedName name="_xlnm.Print_Area" localSheetId="13">PAGE13!$A$1:$I$33</definedName>
    <definedName name="_xlnm.Print_Area" localSheetId="14">PAGE14!$A$1:$I$34</definedName>
    <definedName name="_xlnm.Print_Area" localSheetId="15">PAGE15!$A$1:$I$33</definedName>
    <definedName name="_xlnm.Print_Area" localSheetId="16">PAGE16!$A$1:$I$40</definedName>
    <definedName name="_xlnm.Print_Area" localSheetId="17">PAGE17!$A$1:$J$24</definedName>
    <definedName name="_xlnm.Print_Area" localSheetId="18">PAGE18!$A$1:$J$26</definedName>
    <definedName name="_xlnm.Print_Area" localSheetId="19">PAGE19!$A$1:$G$25</definedName>
    <definedName name="_xlnm.Print_Area" localSheetId="2">PAGE2!$A$1:$J$36</definedName>
    <definedName name="_xlnm.Print_Area" localSheetId="20">PAGE20!$A$1:$H$30</definedName>
    <definedName name="_xlnm.Print_Area" localSheetId="21">PAGE21!$A$1:$G$25</definedName>
    <definedName name="_xlnm.Print_Area" localSheetId="22">PAGE22!$A$1:$G$29</definedName>
    <definedName name="_xlnm.Print_Area" localSheetId="3">PAGE3!$A$1:$I$35</definedName>
    <definedName name="_xlnm.Print_Area" localSheetId="4">PAGE4!$A$1:$J$39</definedName>
    <definedName name="_xlnm.Print_Area" localSheetId="5">PAGE5!$A$1:$I$37</definedName>
    <definedName name="_xlnm.Print_Area" localSheetId="6">PAGE6!$A$1:$K$29</definedName>
    <definedName name="_xlnm.Print_Area" localSheetId="7">PAGE7!$A$1:$K$31</definedName>
    <definedName name="_xlnm.Print_Area" localSheetId="8">PAGE8!$A$1:$G$27</definedName>
    <definedName name="_xlnm.Print_Area" localSheetId="9">PAGE9!$A$1:$I$36</definedName>
    <definedName name="ROW_C">#REF!</definedName>
    <definedName name="ROW_R">#REF!</definedName>
    <definedName name="ROW_RACE" localSheetId="18">PAGE18!$I$14:$I$22</definedName>
    <definedName name="ROW_RACE">PAGE17!$I$14:$I$22</definedName>
    <definedName name="ROW_RACE_2">#REF!</definedName>
    <definedName name="ROW_RACE_2C">#REF!</definedName>
    <definedName name="ROW_RACE_C" localSheetId="18">PAGE18!$J$14:$J$22</definedName>
    <definedName name="ROW_RACE_C">PAGE17!$J$14:$J$22</definedName>
    <definedName name="ROW3_5C" localSheetId="10">PAGE10!$I$15:$I$24</definedName>
    <definedName name="ROW3_5C" localSheetId="11">PAGE11!$I$15:$I$24</definedName>
    <definedName name="ROW3_5C" localSheetId="19">PAGE19!$I$15:$I$23</definedName>
    <definedName name="ROW3_5C" localSheetId="20">PAGE20!$I$16:$I$24</definedName>
    <definedName name="ROW3_5C" localSheetId="21">PAGE21!$I$15:$I$23</definedName>
    <definedName name="ROW3_5C" localSheetId="22">PAGE22!$I$16:$I$24</definedName>
    <definedName name="ROW3_5C" localSheetId="8">PAGE8!$I$15:$I$24</definedName>
    <definedName name="ROW3_5C" localSheetId="9">PAGE9!$I$16:$I$25</definedName>
    <definedName name="ROW3_5C">PAGE1!$H$15:$H$24</definedName>
    <definedName name="ROW3_5R" localSheetId="10">PAGE10!$G$15:$G$24</definedName>
    <definedName name="ROW3_5R" localSheetId="11">PAGE11!$G$15:$G$24</definedName>
    <definedName name="ROW3_5R" localSheetId="19">PAGE19!$G$15:$G$23</definedName>
    <definedName name="ROW3_5R" localSheetId="20">PAGE20!$G$16:$G$24</definedName>
    <definedName name="ROW3_5R" localSheetId="21">PAGE21!$G$15:$G$23</definedName>
    <definedName name="ROW3_5R" localSheetId="22">PAGE22!$G$16:$G$24</definedName>
    <definedName name="ROW3_5R" localSheetId="8">PAGE8!$G$15:$G$24</definedName>
    <definedName name="ROW3_5R" localSheetId="9">PAGE9!$G$16:$G$25</definedName>
    <definedName name="ROW3_5R">PAGE1!$F$15:$F$24</definedName>
    <definedName name="Z_42BAA098_7A52_4D1D_A823_FCD82DBB77F5_.wvu.Cols" localSheetId="1" hidden="1">PAGE1!$K:$L</definedName>
    <definedName name="Z_42BAA098_7A52_4D1D_A823_FCD82DBB77F5_.wvu.Cols" localSheetId="10" hidden="1">PAGE10!$L:$M</definedName>
    <definedName name="Z_42BAA098_7A52_4D1D_A823_FCD82DBB77F5_.wvu.Cols" localSheetId="11" hidden="1">PAGE11!$L:$M</definedName>
    <definedName name="Z_42BAA098_7A52_4D1D_A823_FCD82DBB77F5_.wvu.Cols" localSheetId="12" hidden="1">PAGE12!$M:$M</definedName>
    <definedName name="Z_42BAA098_7A52_4D1D_A823_FCD82DBB77F5_.wvu.Cols" localSheetId="13" hidden="1">#REF!</definedName>
    <definedName name="Z_42BAA098_7A52_4D1D_A823_FCD82DBB77F5_.wvu.Cols" localSheetId="14" hidden="1">PAGE14!$M:$M</definedName>
    <definedName name="Z_42BAA098_7A52_4D1D_A823_FCD82DBB77F5_.wvu.Cols" localSheetId="15" hidden="1">PAGE15!$M:$M</definedName>
    <definedName name="Z_42BAA098_7A52_4D1D_A823_FCD82DBB77F5_.wvu.Cols" localSheetId="16" hidden="1">PAGE16!$L:$L</definedName>
    <definedName name="Z_42BAA098_7A52_4D1D_A823_FCD82DBB77F5_.wvu.Cols" localSheetId="17" hidden="1">PAGE17!$O:$O</definedName>
    <definedName name="Z_42BAA098_7A52_4D1D_A823_FCD82DBB77F5_.wvu.Cols" localSheetId="18" hidden="1">PAGE18!$N:$N</definedName>
    <definedName name="Z_42BAA098_7A52_4D1D_A823_FCD82DBB77F5_.wvu.Cols" localSheetId="19" hidden="1">PAGE19!$L:$M</definedName>
    <definedName name="Z_42BAA098_7A52_4D1D_A823_FCD82DBB77F5_.wvu.Cols" localSheetId="20" hidden="1">PAGE20!$L:$M</definedName>
    <definedName name="Z_42BAA098_7A52_4D1D_A823_FCD82DBB77F5_.wvu.Cols" localSheetId="21" hidden="1">PAGE21!$L:$M</definedName>
    <definedName name="Z_42BAA098_7A52_4D1D_A823_FCD82DBB77F5_.wvu.Cols" localSheetId="22" hidden="1">PAGE22!$L:$M</definedName>
    <definedName name="Z_42BAA098_7A52_4D1D_A823_FCD82DBB77F5_.wvu.Cols" localSheetId="8" hidden="1">PAGE8!$L:$M</definedName>
    <definedName name="Z_42BAA098_7A52_4D1D_A823_FCD82DBB77F5_.wvu.Cols" localSheetId="9" hidden="1">PAGE9!$L:$M</definedName>
    <definedName name="Z_42BAA098_7A52_4D1D_A823_FCD82DBB77F5_.wvu.PrintArea" localSheetId="1" hidden="1">PAGE1!$A$1:$H$27</definedName>
    <definedName name="Z_42BAA098_7A52_4D1D_A823_FCD82DBB77F5_.wvu.PrintArea" localSheetId="10" hidden="1">PAGE10!$A$1:$I$28</definedName>
    <definedName name="Z_42BAA098_7A52_4D1D_A823_FCD82DBB77F5_.wvu.PrintArea" localSheetId="11" hidden="1">PAGE11!$A$1:$I$26</definedName>
    <definedName name="Z_42BAA098_7A52_4D1D_A823_FCD82DBB77F5_.wvu.PrintArea" localSheetId="12" hidden="1">PAGE12!$A$1:$H$36</definedName>
    <definedName name="Z_42BAA098_7A52_4D1D_A823_FCD82DBB77F5_.wvu.PrintArea" localSheetId="13" hidden="1">#REF!</definedName>
    <definedName name="Z_42BAA098_7A52_4D1D_A823_FCD82DBB77F5_.wvu.PrintArea" localSheetId="14" hidden="1">PAGE14!$A$1:$I$35</definedName>
    <definedName name="Z_42BAA098_7A52_4D1D_A823_FCD82DBB77F5_.wvu.PrintArea" localSheetId="15" hidden="1">PAGE15!$A$1:$I$34</definedName>
    <definedName name="Z_42BAA098_7A52_4D1D_A823_FCD82DBB77F5_.wvu.PrintArea" localSheetId="16" hidden="1">PAGE16!$A$1:$H$37</definedName>
    <definedName name="Z_42BAA098_7A52_4D1D_A823_FCD82DBB77F5_.wvu.PrintArea" localSheetId="17" hidden="1">PAGE17!$A$1:$J$28</definedName>
    <definedName name="Z_42BAA098_7A52_4D1D_A823_FCD82DBB77F5_.wvu.PrintArea" localSheetId="18" hidden="1">PAGE18!$A$1:$J$29</definedName>
    <definedName name="Z_42BAA098_7A52_4D1D_A823_FCD82DBB77F5_.wvu.PrintArea" localSheetId="19" hidden="1">PAGE19!$A$1:$I$26</definedName>
    <definedName name="Z_42BAA098_7A52_4D1D_A823_FCD82DBB77F5_.wvu.PrintArea" localSheetId="20" hidden="1">PAGE20!$A$1:$I$25</definedName>
    <definedName name="Z_42BAA098_7A52_4D1D_A823_FCD82DBB77F5_.wvu.PrintArea" localSheetId="21" hidden="1">PAGE21!$A$1:$I$26</definedName>
    <definedName name="Z_42BAA098_7A52_4D1D_A823_FCD82DBB77F5_.wvu.PrintArea" localSheetId="22" hidden="1">PAGE22!$A$1:$I$25</definedName>
    <definedName name="Z_42BAA098_7A52_4D1D_A823_FCD82DBB77F5_.wvu.PrintArea" localSheetId="8" hidden="1">PAGE8!$A$1:$I$26</definedName>
    <definedName name="Z_42BAA098_7A52_4D1D_A823_FCD82DBB77F5_.wvu.PrintArea" localSheetId="9" hidden="1">PAGE9!$A$1:$I$28</definedName>
    <definedName name="Z_A8D5DEF8_4F89_11D5_A668_00B0D092E341_.wvu.Cols" localSheetId="1" hidden="1">PAGE1!$K:$L</definedName>
    <definedName name="Z_A8D5DEF8_4F89_11D5_A668_00B0D092E341_.wvu.Cols" localSheetId="10" hidden="1">PAGE10!$L:$M</definedName>
    <definedName name="Z_A8D5DEF8_4F89_11D5_A668_00B0D092E341_.wvu.Cols" localSheetId="11" hidden="1">PAGE11!$L:$M</definedName>
    <definedName name="Z_A8D5DEF8_4F89_11D5_A668_00B0D092E341_.wvu.Cols" localSheetId="12" hidden="1">PAGE12!$M:$M</definedName>
    <definedName name="Z_A8D5DEF8_4F89_11D5_A668_00B0D092E341_.wvu.Cols" localSheetId="13" hidden="1">#REF!</definedName>
    <definedName name="Z_A8D5DEF8_4F89_11D5_A668_00B0D092E341_.wvu.Cols" localSheetId="14" hidden="1">PAGE14!$M:$M</definedName>
    <definedName name="Z_A8D5DEF8_4F89_11D5_A668_00B0D092E341_.wvu.Cols" localSheetId="15" hidden="1">PAGE15!$M:$M</definedName>
    <definedName name="Z_A8D5DEF8_4F89_11D5_A668_00B0D092E341_.wvu.Cols" localSheetId="16" hidden="1">PAGE16!$L:$L</definedName>
    <definedName name="Z_A8D5DEF8_4F89_11D5_A668_00B0D092E341_.wvu.Cols" localSheetId="17" hidden="1">PAGE17!$O:$O</definedName>
    <definedName name="Z_A8D5DEF8_4F89_11D5_A668_00B0D092E341_.wvu.Cols" localSheetId="18" hidden="1">PAGE18!$N:$N</definedName>
    <definedName name="Z_A8D5DEF8_4F89_11D5_A668_00B0D092E341_.wvu.Cols" localSheetId="19" hidden="1">PAGE19!$L:$M</definedName>
    <definedName name="Z_A8D5DEF8_4F89_11D5_A668_00B0D092E341_.wvu.Cols" localSheetId="20" hidden="1">PAGE20!$L:$M</definedName>
    <definedName name="Z_A8D5DEF8_4F89_11D5_A668_00B0D092E341_.wvu.Cols" localSheetId="21" hidden="1">PAGE21!$L:$M</definedName>
    <definedName name="Z_A8D5DEF8_4F89_11D5_A668_00B0D092E341_.wvu.Cols" localSheetId="22" hidden="1">PAGE22!$L:$M</definedName>
    <definedName name="Z_A8D5DEF8_4F89_11D5_A668_00B0D092E341_.wvu.Cols" localSheetId="8" hidden="1">PAGE8!$L:$M</definedName>
    <definedName name="Z_A8D5DEF8_4F89_11D5_A668_00B0D092E341_.wvu.Cols" localSheetId="9" hidden="1">PAGE9!$L:$M</definedName>
    <definedName name="Z_A8D5DEF8_4F89_11D5_A668_00B0D092E341_.wvu.PrintArea" localSheetId="1" hidden="1">PAGE1!$A$1:$H$27</definedName>
    <definedName name="Z_A8D5DEF8_4F89_11D5_A668_00B0D092E341_.wvu.PrintArea" localSheetId="10" hidden="1">PAGE10!$A$1:$I$28</definedName>
    <definedName name="Z_A8D5DEF8_4F89_11D5_A668_00B0D092E341_.wvu.PrintArea" localSheetId="11" hidden="1">PAGE11!$A$1:$I$26</definedName>
    <definedName name="Z_A8D5DEF8_4F89_11D5_A668_00B0D092E341_.wvu.PrintArea" localSheetId="12" hidden="1">PAGE12!$A$1:$H$36</definedName>
    <definedName name="Z_A8D5DEF8_4F89_11D5_A668_00B0D092E341_.wvu.PrintArea" localSheetId="13" hidden="1">#REF!</definedName>
    <definedName name="Z_A8D5DEF8_4F89_11D5_A668_00B0D092E341_.wvu.PrintArea" localSheetId="14" hidden="1">PAGE14!$A$1:$I$35</definedName>
    <definedName name="Z_A8D5DEF8_4F89_11D5_A668_00B0D092E341_.wvu.PrintArea" localSheetId="15" hidden="1">PAGE15!$A$1:$I$34</definedName>
    <definedName name="Z_A8D5DEF8_4F89_11D5_A668_00B0D092E341_.wvu.PrintArea" localSheetId="16" hidden="1">PAGE16!$A$1:$H$37</definedName>
    <definedName name="Z_A8D5DEF8_4F89_11D5_A668_00B0D092E341_.wvu.PrintArea" localSheetId="17" hidden="1">PAGE17!$A$1:$J$28</definedName>
    <definedName name="Z_A8D5DEF8_4F89_11D5_A668_00B0D092E341_.wvu.PrintArea" localSheetId="18" hidden="1">PAGE18!$A$1:$J$29</definedName>
    <definedName name="Z_A8D5DEF8_4F89_11D5_A668_00B0D092E341_.wvu.PrintArea" localSheetId="19" hidden="1">PAGE19!$A$1:$I$26</definedName>
    <definedName name="Z_A8D5DEF8_4F89_11D5_A668_00B0D092E341_.wvu.PrintArea" localSheetId="20" hidden="1">PAGE20!$A$1:$I$25</definedName>
    <definedName name="Z_A8D5DEF8_4F89_11D5_A668_00B0D092E341_.wvu.PrintArea" localSheetId="21" hidden="1">PAGE21!$A$1:$I$26</definedName>
    <definedName name="Z_A8D5DEF8_4F89_11D5_A668_00B0D092E341_.wvu.PrintArea" localSheetId="22" hidden="1">PAGE22!$A$1:$I$25</definedName>
    <definedName name="Z_A8D5DEF8_4F89_11D5_A668_00B0D092E341_.wvu.PrintArea" localSheetId="8" hidden="1">PAGE8!$A$1:$I$26</definedName>
    <definedName name="Z_A8D5DEF8_4F89_11D5_A668_00B0D092E341_.wvu.PrintArea" localSheetId="9" hidden="1">PAGE9!$A$1:$I$28</definedName>
    <definedName name="Z_D365D4ED_8FDA_11D4_90D6_00C09F02E77C_.wvu.Cols" localSheetId="1" hidden="1">PAGE1!$K:$L</definedName>
    <definedName name="Z_D365D4ED_8FDA_11D4_90D6_00C09F02E77C_.wvu.Cols" localSheetId="10" hidden="1">PAGE10!$L:$M</definedName>
    <definedName name="Z_D365D4ED_8FDA_11D4_90D6_00C09F02E77C_.wvu.Cols" localSheetId="11" hidden="1">PAGE11!$L:$M</definedName>
    <definedName name="Z_D365D4ED_8FDA_11D4_90D6_00C09F02E77C_.wvu.Cols" localSheetId="12" hidden="1">PAGE12!$M:$M</definedName>
    <definedName name="Z_D365D4ED_8FDA_11D4_90D6_00C09F02E77C_.wvu.Cols" localSheetId="13" hidden="1">#REF!</definedName>
    <definedName name="Z_D365D4ED_8FDA_11D4_90D6_00C09F02E77C_.wvu.Cols" localSheetId="14" hidden="1">PAGE14!$M:$M</definedName>
    <definedName name="Z_D365D4ED_8FDA_11D4_90D6_00C09F02E77C_.wvu.Cols" localSheetId="15" hidden="1">PAGE15!$M:$M</definedName>
    <definedName name="Z_D365D4ED_8FDA_11D4_90D6_00C09F02E77C_.wvu.Cols" localSheetId="16" hidden="1">PAGE16!$L:$L</definedName>
    <definedName name="Z_D365D4ED_8FDA_11D4_90D6_00C09F02E77C_.wvu.Cols" localSheetId="17" hidden="1">PAGE17!$O:$O</definedName>
    <definedName name="Z_D365D4ED_8FDA_11D4_90D6_00C09F02E77C_.wvu.Cols" localSheetId="18" hidden="1">PAGE18!$N:$N</definedName>
    <definedName name="Z_D365D4ED_8FDA_11D4_90D6_00C09F02E77C_.wvu.Cols" localSheetId="19" hidden="1">PAGE19!$L:$M</definedName>
    <definedName name="Z_D365D4ED_8FDA_11D4_90D6_00C09F02E77C_.wvu.Cols" localSheetId="20" hidden="1">PAGE20!$L:$M</definedName>
    <definedName name="Z_D365D4ED_8FDA_11D4_90D6_00C09F02E77C_.wvu.Cols" localSheetId="21" hidden="1">PAGE21!$L:$M</definedName>
    <definedName name="Z_D365D4ED_8FDA_11D4_90D6_00C09F02E77C_.wvu.Cols" localSheetId="22" hidden="1">PAGE22!$L:$M</definedName>
    <definedName name="Z_D365D4ED_8FDA_11D4_90D6_00C09F02E77C_.wvu.Cols" localSheetId="8" hidden="1">PAGE8!$L:$M</definedName>
    <definedName name="Z_D365D4ED_8FDA_11D4_90D6_00C09F02E77C_.wvu.Cols" localSheetId="9" hidden="1">PAGE9!$L:$M</definedName>
    <definedName name="Z_D365D4ED_8FDA_11D4_90D6_00C09F02E77C_.wvu.PrintArea" localSheetId="1" hidden="1">PAGE1!$A$1:$F$24</definedName>
    <definedName name="Z_D365D4ED_8FDA_11D4_90D6_00C09F02E77C_.wvu.PrintArea" localSheetId="10" hidden="1">PAGE10!$A$1:$G$24</definedName>
    <definedName name="Z_D365D4ED_8FDA_11D4_90D6_00C09F02E77C_.wvu.PrintArea" localSheetId="11" hidden="1">PAGE11!$A$1:$G$24</definedName>
    <definedName name="Z_D365D4ED_8FDA_11D4_90D6_00C09F02E77C_.wvu.PrintArea" localSheetId="12" hidden="1">PAGE12!$A$1:$H$32</definedName>
    <definedName name="Z_D365D4ED_8FDA_11D4_90D6_00C09F02E77C_.wvu.PrintArea" localSheetId="13" hidden="1">#REF!</definedName>
    <definedName name="Z_D365D4ED_8FDA_11D4_90D6_00C09F02E77C_.wvu.PrintArea" localSheetId="14" hidden="1">PAGE14!$A$1:$I$28</definedName>
    <definedName name="Z_D365D4ED_8FDA_11D4_90D6_00C09F02E77C_.wvu.PrintArea" localSheetId="15" hidden="1">PAGE15!$A$1:$I$28</definedName>
    <definedName name="Z_D365D4ED_8FDA_11D4_90D6_00C09F02E77C_.wvu.PrintArea" localSheetId="16" hidden="1">PAGE16!$A$1:$H$32</definedName>
    <definedName name="Z_D365D4ED_8FDA_11D4_90D6_00C09F02E77C_.wvu.PrintArea" localSheetId="17" hidden="1">PAGE17!$A$1:$I$22</definedName>
    <definedName name="Z_D365D4ED_8FDA_11D4_90D6_00C09F02E77C_.wvu.PrintArea" localSheetId="18" hidden="1">PAGE18!$A$1:$I$22</definedName>
    <definedName name="Z_D365D4ED_8FDA_11D4_90D6_00C09F02E77C_.wvu.PrintArea" localSheetId="19" hidden="1">PAGE19!$A$1:$G$23</definedName>
    <definedName name="Z_D365D4ED_8FDA_11D4_90D6_00C09F02E77C_.wvu.PrintArea" localSheetId="20" hidden="1">PAGE20!$A$1:$G$24</definedName>
    <definedName name="Z_D365D4ED_8FDA_11D4_90D6_00C09F02E77C_.wvu.PrintArea" localSheetId="21" hidden="1">PAGE21!$A$1:$G$23</definedName>
    <definedName name="Z_D365D4ED_8FDA_11D4_90D6_00C09F02E77C_.wvu.PrintArea" localSheetId="22" hidden="1">PAGE22!$A$1:$G$24</definedName>
    <definedName name="Z_D365D4ED_8FDA_11D4_90D6_00C09F02E77C_.wvu.PrintArea" localSheetId="8" hidden="1">PAGE8!$A$1:$G$24</definedName>
    <definedName name="Z_D365D4ED_8FDA_11D4_90D6_00C09F02E77C_.wvu.PrintArea" localSheetId="9" hidden="1">PAGE9!$A$1:$G$25</definedName>
  </definedNames>
  <calcPr calcId="162913"/>
  <customWorkbookViews>
    <customWorkbookView name="John Lee - Personal View" guid="{D365D4ED-8FDA-11D4-90D6-00C09F02E77C}" mergeInterval="0" personalView="1" maximized="1" windowWidth="796" windowHeight="438" tabRatio="661" activeSheetId="9"/>
    <customWorkbookView name="mulbrandon_m - Personal View" guid="{42BAA098-7A52-4D1D-A823-FCD82DBB77F5}" mergeInterval="0" personalView="1" maximized="1" windowWidth="796" windowHeight="438" tabRatio="661" activeSheetId="11"/>
    <customWorkbookView name="CAO_Y - Personal View" guid="{A8D5DEF8-4F89-11D5-A668-00B0D092E341}" mergeInterval="0" personalView="1" maximized="1" windowWidth="1020" windowHeight="606" tabRatio="661" activeSheetId="10"/>
  </customWorkbookViews>
</workbook>
</file>

<file path=xl/calcChain.xml><?xml version="1.0" encoding="utf-8"?>
<calcChain xmlns="http://schemas.openxmlformats.org/spreadsheetml/2006/main">
  <c r="F28" i="39" l="1"/>
  <c r="D28" i="39"/>
  <c r="E28" i="39"/>
  <c r="D30" i="29"/>
  <c r="E30" i="29"/>
  <c r="E28" i="33"/>
  <c r="F28" i="33"/>
  <c r="D28" i="33"/>
  <c r="F30" i="29"/>
  <c r="G30" i="29"/>
  <c r="H30" i="29"/>
  <c r="I30" i="29"/>
  <c r="J30" i="29"/>
  <c r="K30" i="29"/>
  <c r="D23" i="40"/>
  <c r="E23" i="40"/>
  <c r="F23" i="40"/>
  <c r="I23" i="39"/>
  <c r="I22" i="39"/>
  <c r="I21" i="39"/>
  <c r="I20" i="39"/>
  <c r="I19" i="39"/>
  <c r="I18" i="39"/>
  <c r="I17" i="39"/>
  <c r="H23" i="39"/>
  <c r="F24" i="36"/>
  <c r="D24" i="36"/>
  <c r="E24" i="36"/>
  <c r="I23" i="33"/>
  <c r="I22" i="33"/>
  <c r="I21" i="33"/>
  <c r="I20" i="33"/>
  <c r="I19" i="33"/>
  <c r="I18" i="33"/>
  <c r="I17" i="33"/>
  <c r="H23" i="33"/>
  <c r="D26" i="30"/>
  <c r="E26" i="30"/>
  <c r="F26" i="30"/>
  <c r="G26" i="30"/>
  <c r="H26" i="30"/>
  <c r="I26" i="30"/>
  <c r="J26" i="30"/>
  <c r="K26" i="30"/>
  <c r="N26" i="29"/>
  <c r="N25" i="29"/>
  <c r="N24" i="29"/>
  <c r="N23" i="29"/>
  <c r="N22" i="29"/>
  <c r="N21" i="29"/>
  <c r="N20" i="29"/>
  <c r="M26" i="29"/>
  <c r="H33" i="26"/>
  <c r="H32" i="26"/>
  <c r="H31" i="26"/>
  <c r="H30" i="26"/>
  <c r="H29" i="26"/>
  <c r="H28" i="26"/>
  <c r="H27" i="26"/>
  <c r="H26" i="26"/>
  <c r="H25" i="26"/>
  <c r="H24" i="26"/>
  <c r="H23" i="26"/>
  <c r="H22" i="26"/>
  <c r="H21" i="26"/>
  <c r="H20" i="26"/>
  <c r="H38" i="21"/>
  <c r="G38" i="21"/>
  <c r="H37" i="21"/>
  <c r="D27" i="10"/>
  <c r="E27" i="10"/>
  <c r="F27" i="10"/>
  <c r="C27" i="10"/>
  <c r="H17" i="10"/>
  <c r="E20" i="26"/>
  <c r="R23" i="49"/>
  <c r="R22" i="49"/>
  <c r="R21" i="49"/>
  <c r="R20" i="49"/>
  <c r="R19" i="49"/>
  <c r="R18" i="49"/>
  <c r="R17" i="49"/>
  <c r="R16" i="49"/>
  <c r="R15" i="49"/>
  <c r="R23" i="48"/>
  <c r="R22" i="48"/>
  <c r="R21" i="48"/>
  <c r="R20" i="48"/>
  <c r="R19" i="48"/>
  <c r="R18" i="48"/>
  <c r="R17" i="48"/>
  <c r="R16" i="48"/>
  <c r="R15" i="48"/>
  <c r="R22" i="12"/>
  <c r="R21" i="12"/>
  <c r="R20" i="12"/>
  <c r="R19" i="12"/>
  <c r="R18" i="12"/>
  <c r="R17" i="12"/>
  <c r="R16" i="12"/>
  <c r="R15" i="12"/>
  <c r="R14" i="12"/>
  <c r="R29" i="8"/>
  <c r="R30" i="8"/>
  <c r="R28" i="8"/>
  <c r="R27" i="8"/>
  <c r="R26" i="8"/>
  <c r="R25" i="8"/>
  <c r="R24" i="8"/>
  <c r="R23" i="8"/>
  <c r="R22" i="8"/>
  <c r="R21" i="8"/>
  <c r="R29" i="7"/>
  <c r="R30" i="7"/>
  <c r="R28" i="7"/>
  <c r="R27" i="7"/>
  <c r="R26" i="7"/>
  <c r="R25" i="7"/>
  <c r="R24" i="7"/>
  <c r="R23" i="7"/>
  <c r="R22" i="7"/>
  <c r="R21" i="7"/>
  <c r="R20" i="7"/>
  <c r="R19" i="7"/>
  <c r="R29" i="6"/>
  <c r="R30" i="6"/>
  <c r="R28" i="6"/>
  <c r="R27" i="6"/>
  <c r="R26" i="6"/>
  <c r="R25" i="6"/>
  <c r="R24" i="6"/>
  <c r="R23" i="6"/>
  <c r="R22" i="6"/>
  <c r="R21" i="6"/>
  <c r="R20" i="6"/>
  <c r="R30" i="1"/>
  <c r="R31" i="1"/>
  <c r="R29" i="1"/>
  <c r="R28" i="1"/>
  <c r="R27" i="1"/>
  <c r="R26" i="1"/>
  <c r="R25" i="1"/>
  <c r="R24" i="1"/>
  <c r="R23" i="1"/>
  <c r="R22" i="1"/>
  <c r="R21" i="1"/>
  <c r="R24" i="39"/>
  <c r="R22" i="39"/>
  <c r="R21" i="39"/>
  <c r="R20" i="39"/>
  <c r="R19" i="39"/>
  <c r="R18" i="39"/>
  <c r="R17" i="39"/>
  <c r="R16" i="39"/>
  <c r="R15" i="39"/>
  <c r="R24" i="33"/>
  <c r="R22" i="33"/>
  <c r="R21" i="33"/>
  <c r="R20" i="33"/>
  <c r="R19" i="33"/>
  <c r="R18" i="33"/>
  <c r="R17" i="33"/>
  <c r="R16" i="33"/>
  <c r="R15" i="33"/>
  <c r="R27" i="29"/>
  <c r="R25" i="29"/>
  <c r="R24" i="29"/>
  <c r="R23" i="29"/>
  <c r="R22" i="29"/>
  <c r="R21" i="29"/>
  <c r="R20" i="29"/>
  <c r="R19" i="29"/>
  <c r="R18" i="29"/>
  <c r="R31" i="22"/>
  <c r="R30" i="22"/>
  <c r="R29" i="22"/>
  <c r="R28" i="22"/>
  <c r="R27" i="22"/>
  <c r="R26" i="22"/>
  <c r="R25" i="22"/>
  <c r="R24" i="22"/>
  <c r="R23" i="22"/>
  <c r="R22" i="22"/>
  <c r="R21" i="22"/>
  <c r="R20" i="22"/>
  <c r="R19" i="22"/>
  <c r="R18" i="22"/>
  <c r="R32" i="21"/>
  <c r="R31" i="21"/>
  <c r="R30" i="21"/>
  <c r="R29" i="21"/>
  <c r="R28" i="21"/>
  <c r="R27" i="21"/>
  <c r="R26" i="21"/>
  <c r="R25" i="21"/>
  <c r="R24" i="21"/>
  <c r="R23" i="21"/>
  <c r="R22" i="21"/>
  <c r="R21" i="21"/>
  <c r="R20" i="21"/>
  <c r="R19" i="21"/>
  <c r="Q24" i="10"/>
  <c r="Q23" i="10"/>
  <c r="Q22" i="10"/>
  <c r="Q21" i="10"/>
  <c r="Q20" i="10"/>
  <c r="Q19" i="10"/>
  <c r="Q18" i="10"/>
  <c r="Q16" i="10"/>
  <c r="Q15" i="10"/>
  <c r="K19" i="30"/>
  <c r="K18" i="30"/>
  <c r="F25" i="36"/>
  <c r="F23" i="36"/>
  <c r="F22" i="36"/>
  <c r="F21" i="36"/>
  <c r="F20" i="36"/>
  <c r="F19" i="36"/>
  <c r="F18" i="36"/>
  <c r="F17" i="36"/>
  <c r="F16" i="36"/>
  <c r="F24" i="40"/>
  <c r="F22" i="40"/>
  <c r="F21" i="40"/>
  <c r="F20" i="40"/>
  <c r="F19" i="40"/>
  <c r="F18" i="40"/>
  <c r="F17" i="40"/>
  <c r="F16" i="40"/>
  <c r="F15" i="40"/>
  <c r="F24" i="53"/>
  <c r="F23" i="53"/>
  <c r="F22" i="53"/>
  <c r="F21" i="53"/>
  <c r="F20" i="53"/>
  <c r="F19" i="53"/>
  <c r="F18" i="53"/>
  <c r="F17" i="53"/>
  <c r="F16" i="53"/>
  <c r="F24" i="51"/>
  <c r="F23" i="51"/>
  <c r="F22" i="51"/>
  <c r="F21" i="51"/>
  <c r="F20" i="51"/>
  <c r="F19" i="51"/>
  <c r="F18" i="51"/>
  <c r="F17" i="51"/>
  <c r="F16" i="51"/>
  <c r="I22" i="45"/>
  <c r="I21" i="45"/>
  <c r="I20" i="45"/>
  <c r="I19" i="45"/>
  <c r="I18" i="45"/>
  <c r="I17" i="45"/>
  <c r="I16" i="45"/>
  <c r="I15" i="45"/>
  <c r="I14" i="45"/>
  <c r="F22" i="45"/>
  <c r="F21" i="45"/>
  <c r="F20" i="45"/>
  <c r="F19" i="45"/>
  <c r="F18" i="45"/>
  <c r="F17" i="45"/>
  <c r="F16" i="45"/>
  <c r="F15" i="45"/>
  <c r="F14" i="45"/>
  <c r="E22" i="45"/>
  <c r="E21" i="45"/>
  <c r="E20" i="45"/>
  <c r="E19" i="45"/>
  <c r="E18" i="45"/>
  <c r="E17" i="45"/>
  <c r="E16" i="45"/>
  <c r="E15" i="45"/>
  <c r="E14" i="45"/>
  <c r="K22" i="12"/>
  <c r="K21" i="12"/>
  <c r="K20" i="12"/>
  <c r="K19" i="12"/>
  <c r="K18" i="12"/>
  <c r="K17" i="12"/>
  <c r="K16" i="12"/>
  <c r="K15" i="12"/>
  <c r="K14" i="12"/>
  <c r="F25" i="12"/>
  <c r="E25" i="12"/>
  <c r="I59" i="55"/>
  <c r="I34" i="55" s="1"/>
  <c r="H59" i="55"/>
  <c r="H34" i="55" s="1"/>
  <c r="G59" i="55"/>
  <c r="G34" i="55" s="1"/>
  <c r="F59" i="55"/>
  <c r="F34" i="55" s="1"/>
  <c r="E59" i="55"/>
  <c r="E34" i="55" s="1"/>
  <c r="D59" i="55"/>
  <c r="D34" i="55" s="1"/>
  <c r="B59" i="55"/>
  <c r="B34" i="55" s="1"/>
  <c r="C59" i="55"/>
  <c r="C34" i="55" s="1"/>
  <c r="H34" i="8"/>
  <c r="G34" i="8"/>
  <c r="E34" i="8"/>
  <c r="D34" i="8"/>
  <c r="H35" i="7"/>
  <c r="G35" i="7"/>
  <c r="E35" i="7"/>
  <c r="D35" i="7"/>
  <c r="H34" i="6"/>
  <c r="G34" i="6"/>
  <c r="E34" i="6"/>
  <c r="D34" i="6"/>
  <c r="H35" i="1"/>
  <c r="G35" i="1"/>
  <c r="E35" i="1"/>
  <c r="D35" i="1"/>
  <c r="K27" i="30"/>
  <c r="K25" i="30"/>
  <c r="K24" i="30"/>
  <c r="K23" i="30"/>
  <c r="K22" i="30"/>
  <c r="K21" i="30"/>
  <c r="K20" i="30"/>
  <c r="H27" i="30"/>
  <c r="H25" i="30"/>
  <c r="H24" i="30"/>
  <c r="H23" i="30"/>
  <c r="H22" i="30"/>
  <c r="H21" i="30"/>
  <c r="H20" i="30"/>
  <c r="H19" i="30"/>
  <c r="H18" i="30"/>
  <c r="G27" i="30"/>
  <c r="G25" i="30"/>
  <c r="G24" i="30"/>
  <c r="G23" i="30"/>
  <c r="G22" i="30"/>
  <c r="G21" i="30"/>
  <c r="G20" i="30"/>
  <c r="G19" i="30"/>
  <c r="G18" i="30"/>
  <c r="M27" i="29"/>
  <c r="M25" i="29"/>
  <c r="M24" i="29"/>
  <c r="M23" i="29"/>
  <c r="M22" i="29"/>
  <c r="M21" i="29"/>
  <c r="M20" i="29"/>
  <c r="M19" i="29"/>
  <c r="M18" i="29"/>
  <c r="I32" i="27"/>
  <c r="H32" i="27"/>
  <c r="G32" i="27"/>
  <c r="F32" i="27"/>
  <c r="E32" i="27"/>
  <c r="G33" i="26"/>
  <c r="F33" i="26"/>
  <c r="E33" i="26"/>
  <c r="L20" i="12"/>
  <c r="L21" i="12"/>
  <c r="C7" i="49"/>
  <c r="C7" i="51"/>
  <c r="I24" i="39"/>
  <c r="I16" i="39"/>
  <c r="I15" i="39"/>
  <c r="I24" i="33"/>
  <c r="I16" i="33"/>
  <c r="I15" i="33"/>
  <c r="N27" i="29"/>
  <c r="N19" i="29"/>
  <c r="N18" i="29"/>
  <c r="I37" i="22"/>
  <c r="H37" i="22"/>
  <c r="G37" i="22"/>
  <c r="F37" i="22"/>
  <c r="E37" i="22"/>
  <c r="F38" i="21"/>
  <c r="E38" i="21"/>
  <c r="I22" i="49"/>
  <c r="I21" i="49"/>
  <c r="I20" i="49"/>
  <c r="I19" i="49"/>
  <c r="I18" i="49"/>
  <c r="I17" i="49"/>
  <c r="I16" i="49"/>
  <c r="I15" i="49"/>
  <c r="H16" i="10"/>
  <c r="H18" i="10"/>
  <c r="H19" i="10"/>
  <c r="H20" i="10"/>
  <c r="H21" i="10"/>
  <c r="H22" i="10"/>
  <c r="H23" i="10"/>
  <c r="H24" i="10"/>
  <c r="H15" i="10"/>
  <c r="H15" i="39"/>
  <c r="H16" i="39"/>
  <c r="H17" i="39"/>
  <c r="H18" i="39"/>
  <c r="H19" i="39"/>
  <c r="H20" i="39"/>
  <c r="H21" i="39"/>
  <c r="H22" i="39"/>
  <c r="H24" i="39"/>
  <c r="E24" i="40"/>
  <c r="D24" i="40"/>
  <c r="E22" i="40"/>
  <c r="D22" i="40"/>
  <c r="E21" i="40"/>
  <c r="D21" i="40"/>
  <c r="E20" i="40"/>
  <c r="D20" i="40"/>
  <c r="E19" i="40"/>
  <c r="D19" i="40"/>
  <c r="E18" i="40"/>
  <c r="D18" i="40"/>
  <c r="E17" i="40"/>
  <c r="D17" i="40"/>
  <c r="E16" i="40"/>
  <c r="D16" i="40"/>
  <c r="E15" i="40"/>
  <c r="D15" i="40"/>
  <c r="F35" i="1"/>
  <c r="C35" i="1"/>
  <c r="F34" i="6"/>
  <c r="C34" i="6"/>
  <c r="F35" i="7"/>
  <c r="C35" i="7"/>
  <c r="F34" i="8"/>
  <c r="C34" i="8"/>
  <c r="I58" i="55"/>
  <c r="I57" i="55"/>
  <c r="I56" i="55"/>
  <c r="I55" i="55"/>
  <c r="I54" i="55"/>
  <c r="I53" i="55"/>
  <c r="I52" i="55"/>
  <c r="I27" i="55" s="1"/>
  <c r="I51" i="55"/>
  <c r="I50" i="55"/>
  <c r="I49" i="55"/>
  <c r="I48" i="55"/>
  <c r="I47" i="55"/>
  <c r="I46" i="55"/>
  <c r="H58" i="55"/>
  <c r="H57" i="55"/>
  <c r="H32" i="55" s="1"/>
  <c r="H56" i="55"/>
  <c r="H55" i="55"/>
  <c r="H54" i="55"/>
  <c r="H53" i="55"/>
  <c r="H52" i="55"/>
  <c r="H51" i="55"/>
  <c r="H50" i="55"/>
  <c r="H49" i="55"/>
  <c r="H24" i="55" s="1"/>
  <c r="H48" i="55"/>
  <c r="H47" i="55"/>
  <c r="H46" i="55"/>
  <c r="G58" i="55"/>
  <c r="G33" i="55" s="1"/>
  <c r="G57" i="55"/>
  <c r="G32" i="55" s="1"/>
  <c r="G56" i="55"/>
  <c r="G31" i="55" s="1"/>
  <c r="G55" i="55"/>
  <c r="G30" i="55" s="1"/>
  <c r="G54" i="55"/>
  <c r="G29" i="55" s="1"/>
  <c r="G53" i="55"/>
  <c r="G28" i="55" s="1"/>
  <c r="G52" i="55"/>
  <c r="G27" i="55" s="1"/>
  <c r="G51" i="55"/>
  <c r="G26" i="55" s="1"/>
  <c r="G50" i="55"/>
  <c r="G25" i="55" s="1"/>
  <c r="G49" i="55"/>
  <c r="G24" i="55" s="1"/>
  <c r="G48" i="55"/>
  <c r="G23" i="55" s="1"/>
  <c r="G47" i="55"/>
  <c r="G22" i="55" s="1"/>
  <c r="G46" i="55"/>
  <c r="G21" i="55" s="1"/>
  <c r="F58" i="55"/>
  <c r="F33" i="55" s="1"/>
  <c r="F57" i="55"/>
  <c r="F32" i="55" s="1"/>
  <c r="F56" i="55"/>
  <c r="F31" i="55" s="1"/>
  <c r="F55" i="55"/>
  <c r="F54" i="55"/>
  <c r="F29" i="55" s="1"/>
  <c r="F53" i="55"/>
  <c r="F28" i="55" s="1"/>
  <c r="F52" i="55"/>
  <c r="F27" i="55" s="1"/>
  <c r="F51" i="55"/>
  <c r="F50" i="55"/>
  <c r="F25" i="55" s="1"/>
  <c r="F49" i="55"/>
  <c r="F24" i="55" s="1"/>
  <c r="F48" i="55"/>
  <c r="F23" i="55" s="1"/>
  <c r="F47" i="55"/>
  <c r="F46" i="55"/>
  <c r="F21" i="55" s="1"/>
  <c r="E58" i="55"/>
  <c r="E33" i="55" s="1"/>
  <c r="E57" i="55"/>
  <c r="E32" i="55" s="1"/>
  <c r="E56" i="55"/>
  <c r="E31" i="55" s="1"/>
  <c r="E55" i="55"/>
  <c r="E54" i="55"/>
  <c r="E53" i="55"/>
  <c r="E28" i="55" s="1"/>
  <c r="E52" i="55"/>
  <c r="E51" i="55"/>
  <c r="E26" i="55" s="1"/>
  <c r="E50" i="55"/>
  <c r="E25" i="55" s="1"/>
  <c r="E49" i="55"/>
  <c r="E24" i="55" s="1"/>
  <c r="E48" i="55"/>
  <c r="E23" i="55" s="1"/>
  <c r="E47" i="55"/>
  <c r="E46" i="55"/>
  <c r="D58" i="55"/>
  <c r="D33" i="55" s="1"/>
  <c r="D57" i="55"/>
  <c r="D32" i="55" s="1"/>
  <c r="D56" i="55"/>
  <c r="D31" i="55" s="1"/>
  <c r="D55" i="55"/>
  <c r="D30" i="55" s="1"/>
  <c r="D54" i="55"/>
  <c r="D29" i="55" s="1"/>
  <c r="D53" i="55"/>
  <c r="D28" i="55" s="1"/>
  <c r="D52" i="55"/>
  <c r="D27" i="55" s="1"/>
  <c r="D51" i="55"/>
  <c r="D26" i="55" s="1"/>
  <c r="D50" i="55"/>
  <c r="D25" i="55" s="1"/>
  <c r="D49" i="55"/>
  <c r="D24" i="55" s="1"/>
  <c r="D48" i="55"/>
  <c r="D23" i="55" s="1"/>
  <c r="D47" i="55"/>
  <c r="D22" i="55" s="1"/>
  <c r="D46" i="55"/>
  <c r="D21" i="55" s="1"/>
  <c r="C58" i="55"/>
  <c r="C33" i="55" s="1"/>
  <c r="C57" i="55"/>
  <c r="C56" i="55"/>
  <c r="C55" i="55"/>
  <c r="C54" i="55"/>
  <c r="C53" i="55"/>
  <c r="C52" i="55"/>
  <c r="C27" i="55" s="1"/>
  <c r="C51" i="55"/>
  <c r="C26" i="55" s="1"/>
  <c r="C50" i="55"/>
  <c r="C25" i="55" s="1"/>
  <c r="C49" i="55"/>
  <c r="C48" i="55"/>
  <c r="C47" i="55"/>
  <c r="C46" i="55"/>
  <c r="B58" i="55"/>
  <c r="B33" i="55" s="1"/>
  <c r="B57" i="55"/>
  <c r="B32" i="55" s="1"/>
  <c r="B56" i="55"/>
  <c r="B31" i="55" s="1"/>
  <c r="B55" i="55"/>
  <c r="B30" i="55" s="1"/>
  <c r="B54" i="55"/>
  <c r="B53" i="55"/>
  <c r="B52" i="55"/>
  <c r="B51" i="55"/>
  <c r="B50" i="55"/>
  <c r="B25" i="55" s="1"/>
  <c r="B49" i="55"/>
  <c r="B24" i="55" s="1"/>
  <c r="B48" i="55"/>
  <c r="B23" i="55" s="1"/>
  <c r="B47" i="55"/>
  <c r="B22" i="55" s="1"/>
  <c r="B46" i="55"/>
  <c r="L17" i="12"/>
  <c r="L19" i="12"/>
  <c r="L18" i="12"/>
  <c r="L16" i="12"/>
  <c r="L15" i="12"/>
  <c r="L14" i="12"/>
  <c r="I25" i="12"/>
  <c r="H25" i="12"/>
  <c r="G25" i="12"/>
  <c r="D25" i="12"/>
  <c r="C25" i="12"/>
  <c r="B25" i="12"/>
  <c r="H22" i="45"/>
  <c r="G22" i="45"/>
  <c r="D22" i="45"/>
  <c r="C22" i="45"/>
  <c r="B22" i="45"/>
  <c r="H21" i="45"/>
  <c r="G21" i="45"/>
  <c r="D21" i="45"/>
  <c r="C21" i="45"/>
  <c r="B21" i="45"/>
  <c r="H20" i="45"/>
  <c r="G20" i="45"/>
  <c r="D20" i="45"/>
  <c r="C20" i="45"/>
  <c r="B20" i="45"/>
  <c r="H19" i="45"/>
  <c r="G19" i="45"/>
  <c r="D19" i="45"/>
  <c r="C19" i="45"/>
  <c r="B19" i="45"/>
  <c r="H18" i="45"/>
  <c r="G18" i="45"/>
  <c r="D18" i="45"/>
  <c r="C18" i="45"/>
  <c r="B18" i="45"/>
  <c r="H17" i="45"/>
  <c r="G17" i="45"/>
  <c r="D17" i="45"/>
  <c r="C17" i="45"/>
  <c r="B17" i="45"/>
  <c r="H16" i="45"/>
  <c r="G16" i="45"/>
  <c r="D16" i="45"/>
  <c r="C16" i="45"/>
  <c r="B16" i="45"/>
  <c r="H15" i="45"/>
  <c r="G15" i="45"/>
  <c r="D15" i="45"/>
  <c r="C15" i="45"/>
  <c r="B15" i="45"/>
  <c r="H14" i="45"/>
  <c r="G14" i="45"/>
  <c r="D14" i="45"/>
  <c r="C14" i="45"/>
  <c r="B14" i="45"/>
  <c r="I18" i="48"/>
  <c r="I21" i="48"/>
  <c r="I17" i="48"/>
  <c r="I22" i="48"/>
  <c r="I20" i="48"/>
  <c r="I19" i="48"/>
  <c r="I16" i="48"/>
  <c r="I15" i="48"/>
  <c r="H23" i="48"/>
  <c r="H22" i="48"/>
  <c r="H21" i="48"/>
  <c r="H20" i="48"/>
  <c r="H19" i="48"/>
  <c r="H18" i="48"/>
  <c r="H17" i="48"/>
  <c r="H16" i="48"/>
  <c r="H15" i="48"/>
  <c r="F26" i="48"/>
  <c r="E26" i="48"/>
  <c r="D26" i="48"/>
  <c r="G37" i="21"/>
  <c r="F37" i="21"/>
  <c r="E37" i="21"/>
  <c r="E24" i="51"/>
  <c r="E23" i="51"/>
  <c r="E22" i="51"/>
  <c r="E21" i="51"/>
  <c r="E20" i="51"/>
  <c r="E19" i="51"/>
  <c r="E18" i="51"/>
  <c r="E17" i="51"/>
  <c r="E16" i="51"/>
  <c r="D24" i="51"/>
  <c r="D23" i="51"/>
  <c r="D22" i="51"/>
  <c r="D21" i="51"/>
  <c r="D20" i="51"/>
  <c r="D19" i="51"/>
  <c r="D18" i="51"/>
  <c r="D17" i="51"/>
  <c r="D16" i="51"/>
  <c r="H23" i="49"/>
  <c r="H22" i="49"/>
  <c r="H21" i="49"/>
  <c r="H20" i="49"/>
  <c r="H19" i="49"/>
  <c r="H18" i="49"/>
  <c r="H17" i="49"/>
  <c r="H16" i="49"/>
  <c r="H15" i="49"/>
  <c r="F26" i="49"/>
  <c r="E26" i="49"/>
  <c r="D26" i="49"/>
  <c r="C7" i="53"/>
  <c r="E24" i="53"/>
  <c r="D24" i="53"/>
  <c r="E23" i="53"/>
  <c r="D23" i="53"/>
  <c r="E22" i="53"/>
  <c r="D22" i="53"/>
  <c r="E21" i="53"/>
  <c r="D21" i="53"/>
  <c r="E20" i="53"/>
  <c r="D20" i="53"/>
  <c r="E19" i="53"/>
  <c r="D19" i="53"/>
  <c r="E18" i="53"/>
  <c r="D18" i="53"/>
  <c r="E17" i="53"/>
  <c r="D17" i="53"/>
  <c r="E16" i="53"/>
  <c r="D16" i="53"/>
  <c r="I36" i="22"/>
  <c r="H36" i="22"/>
  <c r="G36" i="22"/>
  <c r="F36" i="22"/>
  <c r="E36" i="22"/>
  <c r="G32" i="26"/>
  <c r="G31" i="26"/>
  <c r="G30" i="26"/>
  <c r="G29" i="26"/>
  <c r="G28" i="26"/>
  <c r="G27" i="26"/>
  <c r="G26" i="26"/>
  <c r="G25" i="26"/>
  <c r="G24" i="26"/>
  <c r="G23" i="26"/>
  <c r="G22" i="26"/>
  <c r="G21" i="26"/>
  <c r="G20" i="26"/>
  <c r="F32" i="26"/>
  <c r="F31" i="26"/>
  <c r="F30" i="26"/>
  <c r="F29" i="26"/>
  <c r="F28" i="26"/>
  <c r="F27" i="26"/>
  <c r="F26" i="26"/>
  <c r="F25" i="26"/>
  <c r="F24" i="26"/>
  <c r="F23" i="26"/>
  <c r="F22" i="26"/>
  <c r="F21" i="26"/>
  <c r="F20" i="26"/>
  <c r="E32" i="26"/>
  <c r="E31" i="26"/>
  <c r="E30" i="26"/>
  <c r="E29" i="26"/>
  <c r="E28" i="26"/>
  <c r="E27" i="26"/>
  <c r="E26" i="26"/>
  <c r="E25" i="26"/>
  <c r="E24" i="26"/>
  <c r="E23" i="26"/>
  <c r="E22" i="26"/>
  <c r="E21" i="26"/>
  <c r="I31" i="27"/>
  <c r="I30" i="27"/>
  <c r="I29" i="27"/>
  <c r="I28" i="27"/>
  <c r="I27" i="27"/>
  <c r="I26" i="27"/>
  <c r="I25" i="27"/>
  <c r="I24" i="27"/>
  <c r="I23" i="27"/>
  <c r="I22" i="27"/>
  <c r="I21" i="27"/>
  <c r="I20" i="27"/>
  <c r="I19" i="27"/>
  <c r="H31" i="27"/>
  <c r="H30" i="27"/>
  <c r="H29" i="27"/>
  <c r="H28" i="27"/>
  <c r="H27" i="27"/>
  <c r="H26" i="27"/>
  <c r="H25" i="27"/>
  <c r="H24" i="27"/>
  <c r="H23" i="27"/>
  <c r="H22" i="27"/>
  <c r="H21" i="27"/>
  <c r="H20" i="27"/>
  <c r="H19" i="27"/>
  <c r="G31" i="27"/>
  <c r="G30" i="27"/>
  <c r="G29" i="27"/>
  <c r="G28" i="27"/>
  <c r="G27" i="27"/>
  <c r="G26" i="27"/>
  <c r="G25" i="27"/>
  <c r="G24" i="27"/>
  <c r="G23" i="27"/>
  <c r="G22" i="27"/>
  <c r="G21" i="27"/>
  <c r="G20" i="27"/>
  <c r="G19" i="27"/>
  <c r="F31" i="27"/>
  <c r="F30" i="27"/>
  <c r="F29" i="27"/>
  <c r="F28" i="27"/>
  <c r="F27" i="27"/>
  <c r="F26" i="27"/>
  <c r="F25" i="27"/>
  <c r="F24" i="27"/>
  <c r="F23" i="27"/>
  <c r="F22" i="27"/>
  <c r="F21" i="27"/>
  <c r="F20" i="27"/>
  <c r="F19" i="27"/>
  <c r="E31" i="27"/>
  <c r="E30" i="27"/>
  <c r="E29" i="27"/>
  <c r="E28" i="27"/>
  <c r="E27" i="27"/>
  <c r="E26" i="27"/>
  <c r="E25" i="27"/>
  <c r="E24" i="27"/>
  <c r="E23" i="27"/>
  <c r="E22" i="27"/>
  <c r="E21" i="27"/>
  <c r="E20" i="27"/>
  <c r="E19" i="27"/>
  <c r="J27" i="30"/>
  <c r="I27" i="30"/>
  <c r="F27" i="30"/>
  <c r="E27" i="30"/>
  <c r="D27" i="30"/>
  <c r="J25" i="30"/>
  <c r="I25" i="30"/>
  <c r="F25" i="30"/>
  <c r="E25" i="30"/>
  <c r="D25" i="30"/>
  <c r="J24" i="30"/>
  <c r="I24" i="30"/>
  <c r="F24" i="30"/>
  <c r="E24" i="30"/>
  <c r="D24" i="30"/>
  <c r="J23" i="30"/>
  <c r="I23" i="30"/>
  <c r="F23" i="30"/>
  <c r="E23" i="30"/>
  <c r="D23" i="30"/>
  <c r="J22" i="30"/>
  <c r="I22" i="30"/>
  <c r="F22" i="30"/>
  <c r="E22" i="30"/>
  <c r="D22" i="30"/>
  <c r="J21" i="30"/>
  <c r="I21" i="30"/>
  <c r="F21" i="30"/>
  <c r="E21" i="30"/>
  <c r="D21" i="30"/>
  <c r="J20" i="30"/>
  <c r="I20" i="30"/>
  <c r="F20" i="30"/>
  <c r="E20" i="30"/>
  <c r="D20" i="30"/>
  <c r="J19" i="30"/>
  <c r="I19" i="30"/>
  <c r="F19" i="30"/>
  <c r="E19" i="30"/>
  <c r="D19" i="30"/>
  <c r="J18" i="30"/>
  <c r="I18" i="30"/>
  <c r="F18" i="30"/>
  <c r="E18" i="30"/>
  <c r="D18" i="30"/>
  <c r="H24" i="33"/>
  <c r="H22" i="33"/>
  <c r="H21" i="33"/>
  <c r="H20" i="33"/>
  <c r="H19" i="33"/>
  <c r="H18" i="33"/>
  <c r="H17" i="33"/>
  <c r="H16" i="33"/>
  <c r="H15" i="33"/>
  <c r="E25" i="36"/>
  <c r="D25" i="36"/>
  <c r="E23" i="36"/>
  <c r="D23" i="36"/>
  <c r="E22" i="36"/>
  <c r="D22" i="36"/>
  <c r="E21" i="36"/>
  <c r="D21" i="36"/>
  <c r="E20" i="36"/>
  <c r="D20" i="36"/>
  <c r="E19" i="36"/>
  <c r="D19" i="36"/>
  <c r="E18" i="36"/>
  <c r="D18" i="36"/>
  <c r="E17" i="36"/>
  <c r="D17" i="36"/>
  <c r="E16" i="36"/>
  <c r="D16" i="36"/>
  <c r="H33" i="55" l="1"/>
  <c r="H27" i="55"/>
  <c r="B26" i="55"/>
  <c r="C21" i="55"/>
  <c r="C29" i="55"/>
  <c r="E27" i="55"/>
  <c r="H28" i="55"/>
  <c r="I23" i="55"/>
  <c r="I31" i="55"/>
  <c r="C22" i="55"/>
  <c r="H29" i="55"/>
  <c r="B28" i="55"/>
  <c r="C23" i="55"/>
  <c r="C31" i="55"/>
  <c r="E21" i="55"/>
  <c r="E29" i="55"/>
  <c r="H22" i="55"/>
  <c r="H30" i="55"/>
  <c r="H25" i="55"/>
  <c r="H26" i="55"/>
  <c r="C28" i="55"/>
  <c r="B27" i="55"/>
  <c r="C30" i="55"/>
  <c r="H21" i="55"/>
  <c r="B21" i="55"/>
  <c r="B29" i="55"/>
  <c r="C24" i="55"/>
  <c r="C32" i="55"/>
  <c r="E22" i="55"/>
  <c r="E30" i="55"/>
  <c r="H23" i="55"/>
  <c r="H31" i="55"/>
  <c r="I22" i="55"/>
  <c r="I26" i="55"/>
  <c r="I30" i="55"/>
  <c r="I24" i="55"/>
  <c r="I28" i="55"/>
  <c r="I32" i="55"/>
  <c r="I21" i="55"/>
  <c r="I25" i="55"/>
  <c r="I29" i="55"/>
  <c r="I33" i="55"/>
  <c r="F22" i="55"/>
  <c r="F26" i="55"/>
  <c r="F30" i="55"/>
</calcChain>
</file>

<file path=xl/sharedStrings.xml><?xml version="1.0" encoding="utf-8"?>
<sst xmlns="http://schemas.openxmlformats.org/spreadsheetml/2006/main" count="701" uniqueCount="248">
  <si>
    <t>HEARING IMPAIRMENTS</t>
  </si>
  <si>
    <t>SPEECH OR LANGUAGE IMPAIRMENTS</t>
  </si>
  <si>
    <t>VISUAL IMPAIRMENTS</t>
  </si>
  <si>
    <t>EMOTIONAL DISTURBANCE</t>
  </si>
  <si>
    <t>ORTHOPEDIC IMPAIRMENTS</t>
  </si>
  <si>
    <t>OTHER HEALTH IMPAIRMENTS</t>
  </si>
  <si>
    <t>SPECIFIC LEARNING DISABILITIES</t>
  </si>
  <si>
    <t>MULTIPLE DISABILITIES</t>
  </si>
  <si>
    <t>AUTISM</t>
  </si>
  <si>
    <t>DEAF-BLINDNESS</t>
  </si>
  <si>
    <t>TRAUMATIC BRAIN INJURY</t>
  </si>
  <si>
    <t>TOTAL:</t>
  </si>
  <si>
    <t xml:space="preserve"> </t>
  </si>
  <si>
    <t>(2)</t>
  </si>
  <si>
    <t>(3)</t>
  </si>
  <si>
    <t>(4)</t>
  </si>
  <si>
    <t>(6)</t>
  </si>
  <si>
    <t>(7)</t>
  </si>
  <si>
    <t>(8)</t>
  </si>
  <si>
    <t>6-11</t>
  </si>
  <si>
    <t>12-17</t>
  </si>
  <si>
    <t>18-21</t>
  </si>
  <si>
    <t>DISABILITY</t>
  </si>
  <si>
    <t>PART B, INDIVIDUALS WITH DISABILITIES EDUCATION ACT</t>
  </si>
  <si>
    <t>TOTAL</t>
  </si>
  <si>
    <t>COMPUTED</t>
  </si>
  <si>
    <t>(10)</t>
  </si>
  <si>
    <t>(11)</t>
  </si>
  <si>
    <t>(12)</t>
  </si>
  <si>
    <t>(14)</t>
  </si>
  <si>
    <t>(15)</t>
  </si>
  <si>
    <t>(16)</t>
  </si>
  <si>
    <t>(18)</t>
  </si>
  <si>
    <t>(19)</t>
  </si>
  <si>
    <t>(20)</t>
  </si>
  <si>
    <t>(22)</t>
  </si>
  <si>
    <t>(23)</t>
  </si>
  <si>
    <t>(24)</t>
  </si>
  <si>
    <t>AGE</t>
  </si>
  <si>
    <t>EDUCATIONAL ENVIRONMENT:</t>
  </si>
  <si>
    <t>RACE/ETHNICITY</t>
  </si>
  <si>
    <t xml:space="preserve">  PART B, INDIVIDUALS WITH DISABILITIES EDUCATION ACT</t>
  </si>
  <si>
    <t>(1)</t>
  </si>
  <si>
    <t>(5)</t>
  </si>
  <si>
    <t>(9)</t>
  </si>
  <si>
    <t>(13)</t>
  </si>
  <si>
    <t>(17)</t>
  </si>
  <si>
    <t>(21)</t>
  </si>
  <si>
    <t>(E) RESIDENTIAL FACILITY</t>
  </si>
  <si>
    <t>COMPUTED TOTALS</t>
  </si>
  <si>
    <t>IMPLEMENTATION OF FAPE REQUIREMENTS</t>
  </si>
  <si>
    <t>TOTALS</t>
  </si>
  <si>
    <t xml:space="preserve">TOTAL: </t>
  </si>
  <si>
    <t>PAGE 1 OF 22</t>
  </si>
  <si>
    <t>PAGE 2 OF 22</t>
  </si>
  <si>
    <t>SECTION B (CONTINUED)</t>
  </si>
  <si>
    <t>WHITE</t>
  </si>
  <si>
    <t>SECTION C (CONTINUED)</t>
  </si>
  <si>
    <t>PAGE 8 OF 22</t>
  </si>
  <si>
    <t>MALE</t>
  </si>
  <si>
    <t>FEMALE</t>
  </si>
  <si>
    <t>SECTION D (CONTINUED)</t>
  </si>
  <si>
    <t>PAGE 9 OF 22</t>
  </si>
  <si>
    <t>GENDER</t>
  </si>
  <si>
    <t>PAGE 10 OF 22</t>
  </si>
  <si>
    <t>LIMITED ENGLISH PROFICIENCY STATUS</t>
  </si>
  <si>
    <t>YES</t>
  </si>
  <si>
    <t>NO</t>
  </si>
  <si>
    <t>SECTION E (CONTINUED)</t>
  </si>
  <si>
    <t>PAGE 11 OF 22</t>
  </si>
  <si>
    <t>SECTION F (CONTINUED)</t>
  </si>
  <si>
    <t>PAGE 14 OF 22</t>
  </si>
  <si>
    <t>PAGE 13 OF 22</t>
  </si>
  <si>
    <t>PAGE 12 OF 22</t>
  </si>
  <si>
    <t>PAGE 15 OF 22</t>
  </si>
  <si>
    <t>(A) INSIDE REGULAR CLASS 80% OR MORE OF DAY</t>
  </si>
  <si>
    <t>(C) INSIDE REGULAR CLASS LESS THAN 40% OF DAY</t>
  </si>
  <si>
    <t>(D) SEPARATE SCHOOL</t>
  </si>
  <si>
    <t>(F) HOMEBOUND/HOSPITAL</t>
  </si>
  <si>
    <t>(G) CORRECTIONAL FACILITIES</t>
  </si>
  <si>
    <t>(H) PARENTALLY PLACED IN PRIVATE SCHOOLS</t>
  </si>
  <si>
    <t>(I) TOTAL(OF ROW A-H)</t>
  </si>
  <si>
    <t>PAGE 17 OF 22</t>
  </si>
  <si>
    <t>PAGE 18 OF 22</t>
  </si>
  <si>
    <t>SECTION G (CONTINUED)</t>
  </si>
  <si>
    <t>COMPUTED TOTAL</t>
  </si>
  <si>
    <t>PAGE 21 OF 22</t>
  </si>
  <si>
    <t>PAGE 19 OF 22</t>
  </si>
  <si>
    <t>SECTION H (CONTINUED)</t>
  </si>
  <si>
    <t>PAGE 20 OF 22</t>
  </si>
  <si>
    <t>PAGE 22 OF 22</t>
  </si>
  <si>
    <t>SECTION I (CONTINUED)</t>
  </si>
  <si>
    <t>PAGE 3 OF 22</t>
  </si>
  <si>
    <t>PAGE 4 OF 22</t>
  </si>
  <si>
    <r>
      <t>DEVELOPMENTAL DELAY</t>
    </r>
    <r>
      <rPr>
        <vertAlign val="superscript"/>
        <sz val="8"/>
        <rFont val="Arial"/>
        <family val="2"/>
      </rPr>
      <t>2</t>
    </r>
  </si>
  <si>
    <r>
      <t>DEVELOPMENTAL DELAY</t>
    </r>
    <r>
      <rPr>
        <vertAlign val="superscript"/>
        <sz val="8"/>
        <rFont val="Arial"/>
        <family val="2"/>
      </rPr>
      <t>1</t>
    </r>
  </si>
  <si>
    <t>PAGE 5 OF 22</t>
  </si>
  <si>
    <t>PAGE 6 OF 22</t>
  </si>
  <si>
    <t>PAGE 7 OF 22</t>
  </si>
  <si>
    <t>EDUCATIONAL ENVIRONMENT</t>
  </si>
  <si>
    <t>PAGE 16 OF 22</t>
  </si>
  <si>
    <t xml:space="preserve">AGE 3-5 TOTAL </t>
  </si>
  <si>
    <t>SECTION F</t>
  </si>
  <si>
    <t>AGE 6-21 TOTAL</t>
  </si>
  <si>
    <t>SECTION F AGE 6-21 TOTAL</t>
  </si>
  <si>
    <t>SECTION A, AGE 3-5 TOTAL</t>
  </si>
  <si>
    <t>SECTION A</t>
  </si>
  <si>
    <t>ASIAN</t>
  </si>
  <si>
    <t>Empty cells not accepted</t>
  </si>
  <si>
    <t>Column 1</t>
  </si>
  <si>
    <t>Column 2</t>
  </si>
  <si>
    <t>Row set (A)     
CHILDREN ATTENDING A REGULAR 
EARLY CHILDHOOD PROGRAM AT LEAST
10 HRS PER WEEK, …</t>
  </si>
  <si>
    <t>(A1) … and RECEIVING the majority of hours of
SPECIAL EDUCATION and related SERVICES in 
the REGULAR EARLY CHILDHOOD PROGRAM</t>
  </si>
  <si>
    <t xml:space="preserve">(A2) … and RECEIVING the majority of hours of
SPECIAL EDUCATION and related SERVICES in
some OTHER LOCATION </t>
  </si>
  <si>
    <t>Row Set (B)
CHILDREN ATTENDING A REGULAR 
EARLY CHILDHOOD PROGRAM LESS 
THAN 10 HRS PER WEEK, …</t>
  </si>
  <si>
    <t>(B1) …and RECEIVING the majority of hours of
SPECIAL EDUCATION and related SERVICES in
the REGULAR EARLY CHILDHOOD PROGRAM</t>
  </si>
  <si>
    <t>(B2) …and RECEIVING the majority of hours of
SPECIAL EDUCATION and related SERVICES in
some OTHER LOCATION</t>
  </si>
  <si>
    <t>(C1) …specifically, a SEPARATE SPECIAL 
EDUCATION CLASS</t>
  </si>
  <si>
    <t>(C2) …specifically, a SEPARATE SCHOOL</t>
  </si>
  <si>
    <t>(C3) …specifically, a RESIDENTIAL FACILITY</t>
  </si>
  <si>
    <t>ROW Set (D)
CHILDREN ATTENDING NEITHER A
REGULAR EARLY CHILDHOOD PROGRAM
NOR A SPECIAL EDUCATION PROGRAM
(NOT INCLUDED IN ROW SETS A, B OR C)</t>
  </si>
  <si>
    <t xml:space="preserve">Row Set (C)
CHILDREN ATTENDING A SPECIAL 
EDUCATION program (NOT in any
regular early childhood program),...
</t>
  </si>
  <si>
    <r>
      <t xml:space="preserve">Row Set (C)
CHILDREN </t>
    </r>
    <r>
      <rPr>
        <u/>
        <sz val="8"/>
        <rFont val="Arial"/>
        <family val="2"/>
      </rPr>
      <t>ATTENDING A SPECIAL</t>
    </r>
    <r>
      <rPr>
        <sz val="8"/>
        <rFont val="Arial"/>
        <family val="2"/>
      </rPr>
      <t xml:space="preserve"> 
</t>
    </r>
    <r>
      <rPr>
        <u/>
        <sz val="8"/>
        <rFont val="Arial"/>
        <family val="2"/>
      </rPr>
      <t>EDUCATION</t>
    </r>
    <r>
      <rPr>
        <sz val="8"/>
        <rFont val="Arial"/>
        <family val="2"/>
      </rPr>
      <t xml:space="preserve"> program (NOT in any
regular early childhood program),...
</t>
    </r>
  </si>
  <si>
    <r>
      <t xml:space="preserve">ROW Set (D)
CHILDREN ATTENDING </t>
    </r>
    <r>
      <rPr>
        <u/>
        <sz val="8"/>
        <rFont val="Arial"/>
        <family val="2"/>
      </rPr>
      <t>NEITHER</t>
    </r>
    <r>
      <rPr>
        <sz val="8"/>
        <rFont val="Arial"/>
        <family val="2"/>
      </rPr>
      <t xml:space="preserve"> A
REGULAR EARLY CHILDHOOD PROGRAM
</t>
    </r>
    <r>
      <rPr>
        <u/>
        <sz val="8"/>
        <rFont val="Arial"/>
        <family val="2"/>
      </rPr>
      <t>NOR</t>
    </r>
    <r>
      <rPr>
        <sz val="8"/>
        <rFont val="Arial"/>
        <family val="2"/>
      </rPr>
      <t xml:space="preserve"> A SPECIAL EDUCATION PROGRAM
(</t>
    </r>
    <r>
      <rPr>
        <u/>
        <sz val="8"/>
        <rFont val="Arial"/>
        <family val="2"/>
      </rPr>
      <t>NOT</t>
    </r>
    <r>
      <rPr>
        <sz val="8"/>
        <rFont val="Arial"/>
        <family val="2"/>
      </rPr>
      <t xml:space="preserve"> INCLUDED IN ROW SETS A, B OR C)</t>
    </r>
  </si>
  <si>
    <t xml:space="preserve">
TOTAL (OF ROWS A1-D2)</t>
  </si>
  <si>
    <t>CHILDREN ATTENDING A REGULAR EARLY CHILDHOOD PROGRAM</t>
  </si>
  <si>
    <t>(A)
AT LEAST 10 HOURS PER WEEK</t>
  </si>
  <si>
    <t>(B)
LESS THAN 10 HOURS PER WEEK</t>
  </si>
  <si>
    <r>
      <t xml:space="preserve">(A1) 
RECEIVING MAJORITY OF
</t>
    </r>
    <r>
      <rPr>
        <b/>
        <sz val="8"/>
        <rFont val="Arial"/>
        <family val="2"/>
      </rPr>
      <t>HOURS OF</t>
    </r>
    <r>
      <rPr>
        <sz val="8"/>
        <rFont val="Arial"/>
        <family val="2"/>
      </rPr>
      <t xml:space="preserve"> SERVICES
IN REGULAR EC PROGRAM</t>
    </r>
  </si>
  <si>
    <r>
      <t xml:space="preserve">(A2)
RECEIVING MAJORITY OF 
</t>
    </r>
    <r>
      <rPr>
        <b/>
        <sz val="8"/>
        <rFont val="Arial"/>
        <family val="2"/>
      </rPr>
      <t>HOURS OF</t>
    </r>
    <r>
      <rPr>
        <sz val="8"/>
        <rFont val="Arial"/>
        <family val="2"/>
      </rPr>
      <t xml:space="preserve"> SERVICES IN
SOME OTHER LOCATION</t>
    </r>
  </si>
  <si>
    <r>
      <t xml:space="preserve">(B1)
RECEIVING MAJORITY OF
</t>
    </r>
    <r>
      <rPr>
        <b/>
        <sz val="8"/>
        <rFont val="Arial"/>
        <family val="2"/>
      </rPr>
      <t>HOURS OF</t>
    </r>
    <r>
      <rPr>
        <sz val="8"/>
        <rFont val="Arial"/>
        <family val="2"/>
      </rPr>
      <t xml:space="preserve"> SERVICES IN
REGULAR EC PROGRAM</t>
    </r>
  </si>
  <si>
    <r>
      <t xml:space="preserve">(B2)
RECEIVING MAJORITY OF
</t>
    </r>
    <r>
      <rPr>
        <b/>
        <sz val="8"/>
        <rFont val="Arial"/>
        <family val="2"/>
      </rPr>
      <t>HOURS OF</t>
    </r>
    <r>
      <rPr>
        <sz val="8"/>
        <rFont val="Arial"/>
        <family val="2"/>
      </rPr>
      <t xml:space="preserve"> SERVICES
IN SOME OTHER LOCATION</t>
    </r>
  </si>
  <si>
    <t>(C1)
SEPARATE CLASS</t>
  </si>
  <si>
    <t>(C2)
SEPARATE SCHOOL</t>
  </si>
  <si>
    <t>(C3)
RESIDENTIAL FACILITY</t>
  </si>
  <si>
    <r>
      <t xml:space="preserve">(D1)
RECEIVING MAJORITY OF
</t>
    </r>
    <r>
      <rPr>
        <b/>
        <sz val="8"/>
        <rFont val="Arial"/>
        <family val="2"/>
      </rPr>
      <t>HOURS OF</t>
    </r>
    <r>
      <rPr>
        <sz val="8"/>
        <rFont val="Arial"/>
        <family val="2"/>
      </rPr>
      <t xml:space="preserve"> SERVICES
IN  HOME</t>
    </r>
  </si>
  <si>
    <r>
      <t xml:space="preserve">(D2)
RECEIVING MAJORITY OF 
</t>
    </r>
    <r>
      <rPr>
        <b/>
        <sz val="8"/>
        <rFont val="Arial"/>
        <family val="2"/>
      </rPr>
      <t>HOURS OF</t>
    </r>
    <r>
      <rPr>
        <sz val="8"/>
        <rFont val="Arial"/>
        <family val="2"/>
      </rPr>
      <t xml:space="preserve"> SERVICES
IN SERVICE PROVIDER
LOCATION OR SOME
OTHER LOCATION</t>
    </r>
  </si>
  <si>
    <t>(A)
AT LEAST 10 HOURS PER WEEK (PERCENT)</t>
  </si>
  <si>
    <t>(B)
LESS THAN 10 HOURS PER WEEK (PERCENT)</t>
  </si>
  <si>
    <t>(C1)
SEPARATE CLASS
(PERCENT)</t>
  </si>
  <si>
    <t>(C2)
SEPARATE SCHOOL
(PERCENT)</t>
  </si>
  <si>
    <t>(C3)
RESIDENTIAL FACILITY
(PERCENT)</t>
  </si>
  <si>
    <t>(D1)
RECEIVING MAJORITY OF
HOURS OF SERVICES
IN  HOME
(PERCENT)</t>
  </si>
  <si>
    <t>(D2)
RECEIVING MAJORITY OF 
HOURS OF SERVICES
IN SERVICE PROVIDER
LOCATION OR SOME
OTHER LOCATION
(PERCENT)</t>
  </si>
  <si>
    <t>(D1)  …and RECEIVING the majority of hours of
SPECIAL EDUCATION and related SERVICES at
HOME</t>
  </si>
  <si>
    <t>(D2)  …and RECEIVING the majority of hours of
SPECIAL EDUCATION and related SERVICES at
the SERVICE PROVIDER LOCATION or some
OTHER LOCATION not in any category</t>
  </si>
  <si>
    <t>(C) TOTAL (OF ROW A1 -D2)</t>
  </si>
  <si>
    <t>(D2)  …and RECEIVING the majority of hours of
SPECIAL EDUCATION and related SERVICES at
the SERVICE PROVIDER LOCATION or some
OTHER LOCATION not in any other category</t>
  </si>
  <si>
    <t>(B1) …and RECEIVING the majority of hours of
SPECIAL EDUCATION and RELATED SERVICES in
the REGULAR EARLY CHILDHOOD PROGRAM</t>
  </si>
  <si>
    <t>(B) INSIDE REGULAR CLASS 79-40% OF DAY</t>
  </si>
  <si>
    <t>INTELLECTUAL DISABILITY</t>
  </si>
  <si>
    <t xml:space="preserve">SECTION A: Distribution of children with disabilities (IDEA) Ages 3 through 5 receiving special education by discrete age and early education environment. </t>
  </si>
  <si>
    <t xml:space="preserve">SECTION B: Distribution of Children with Disabilities (IDEA) Ages 3 through 5 receiving special education by disability category and early education environment. </t>
  </si>
  <si>
    <r>
      <t>1</t>
    </r>
    <r>
      <rPr>
        <sz val="8"/>
        <rFont val="Arial"/>
        <family val="2"/>
      </rPr>
      <t xml:space="preserve"> The definition of developmental delay is state-determined and applies to Children with Disabilities (IDEA) aged three through nine, or a subset of that age range. See 34 C.F.R. Part 300.111(b)</t>
    </r>
  </si>
  <si>
    <r>
      <t>(C) 
CHILDREN ATTENDING A SPECIAL EDUCATION PROGRAM (</t>
    </r>
    <r>
      <rPr>
        <b/>
        <u/>
        <sz val="8"/>
        <rFont val="Arial"/>
        <family val="2"/>
      </rPr>
      <t>NOT</t>
    </r>
    <r>
      <rPr>
        <b/>
        <sz val="8"/>
        <rFont val="Arial"/>
        <family val="2"/>
      </rPr>
      <t xml:space="preserve"> IN ANY
REGULAR EARLY CHILDHOOD PROGRAM)</t>
    </r>
  </si>
  <si>
    <r>
      <t xml:space="preserve">(D)
CHILDREN ATTENDING </t>
    </r>
    <r>
      <rPr>
        <b/>
        <u/>
        <sz val="8"/>
        <rFont val="Arial"/>
        <family val="2"/>
      </rPr>
      <t>NEITHER</t>
    </r>
    <r>
      <rPr>
        <b/>
        <sz val="8"/>
        <rFont val="Arial"/>
        <family val="2"/>
      </rPr>
      <t xml:space="preserve"> A
REGULAR  EARLY CHILDHOOD PROGRAM
</t>
    </r>
    <r>
      <rPr>
        <b/>
        <u/>
        <sz val="8"/>
        <rFont val="Arial"/>
        <family val="2"/>
      </rPr>
      <t>NOR</t>
    </r>
    <r>
      <rPr>
        <b/>
        <sz val="8"/>
        <rFont val="Arial"/>
        <family val="2"/>
      </rPr>
      <t xml:space="preserve"> A SPECIAL EDUCATION PROGRAM</t>
    </r>
  </si>
  <si>
    <r>
      <t xml:space="preserve">2 </t>
    </r>
    <r>
      <rPr>
        <sz val="8"/>
        <rFont val="Arial"/>
        <family val="2"/>
      </rPr>
      <t>The definition of developmental delay is state-determined and applies to Children with Disabilities (IDEA) aged three through nine, or a subset of that age range. See 34 C.F.R. Part 300.111(b)</t>
    </r>
  </si>
  <si>
    <r>
      <t xml:space="preserve">1 </t>
    </r>
    <r>
      <rPr>
        <b/>
        <sz val="8"/>
        <rFont val="Arial"/>
        <family val="2"/>
      </rPr>
      <t>STATES SHOULD NOT PROVIDE PERCENTAGES IN THIS SECTION, AS THEY WILL BE CALCULATED AFTER THE COUNTS ARE ENTERED.</t>
    </r>
  </si>
  <si>
    <r>
      <t>(C) 
CHILDREN ATTENDING A SPECIAL EDUCATION PROGRAM (</t>
    </r>
    <r>
      <rPr>
        <b/>
        <u/>
        <sz val="8"/>
        <rFont val="Arial"/>
        <family val="2"/>
      </rPr>
      <t>NOT</t>
    </r>
    <r>
      <rPr>
        <b/>
        <sz val="8"/>
        <rFont val="Arial"/>
        <family val="2"/>
      </rPr>
      <t xml:space="preserve"> IN ANY
REGULAR EARLY CHILDHOOD PROGRAM) (PERCENT)</t>
    </r>
    <r>
      <rPr>
        <b/>
        <vertAlign val="superscript"/>
        <sz val="8"/>
        <rFont val="Arial"/>
        <family val="2"/>
      </rPr>
      <t>1</t>
    </r>
  </si>
  <si>
    <r>
      <t xml:space="preserve">(D)
CHILDREN ATTENDING </t>
    </r>
    <r>
      <rPr>
        <b/>
        <u/>
        <sz val="8"/>
        <rFont val="Arial"/>
        <family val="2"/>
      </rPr>
      <t>NEITHER</t>
    </r>
    <r>
      <rPr>
        <b/>
        <sz val="8"/>
        <rFont val="Arial"/>
        <family val="2"/>
      </rPr>
      <t xml:space="preserve"> A
REGULAR EARLY CHILDHOOD PROGRAM
</t>
    </r>
    <r>
      <rPr>
        <b/>
        <u/>
        <sz val="8"/>
        <rFont val="Arial"/>
        <family val="2"/>
      </rPr>
      <t>NOR</t>
    </r>
    <r>
      <rPr>
        <b/>
        <sz val="8"/>
        <rFont val="Arial"/>
        <family val="2"/>
      </rPr>
      <t xml:space="preserve"> A SPECIAL EDUCATION PROGRAM</t>
    </r>
  </si>
  <si>
    <r>
      <t>CHILDREN ATTENDING A REGULAR EARLY CHILDHOOD PROGRAM (PERCENT)</t>
    </r>
    <r>
      <rPr>
        <b/>
        <vertAlign val="superscript"/>
        <sz val="8"/>
        <rFont val="Arial"/>
        <family val="2"/>
      </rPr>
      <t>1</t>
    </r>
  </si>
  <si>
    <t>SECTION C. Distribution of children with disabilities (IDEA) ages 3 through 5 receiving special education by race/ethnicity and early childhood environment.</t>
  </si>
  <si>
    <r>
      <t>RACE/ETHNICITY                                                                                                                                                                                                                                                                                                             ( PERCENT)</t>
    </r>
    <r>
      <rPr>
        <b/>
        <vertAlign val="superscript"/>
        <sz val="8"/>
        <rFont val="Arial"/>
        <family val="2"/>
      </rPr>
      <t>1</t>
    </r>
  </si>
  <si>
    <t>SECTION D: Distribution of children with disabilities (IDEA) ages 3 through 5 receiving special education by Gender and Early Childhood environment.</t>
  </si>
  <si>
    <r>
      <t>GENDER                                                                                                            (PERCENT)</t>
    </r>
    <r>
      <rPr>
        <b/>
        <vertAlign val="superscript"/>
        <sz val="8"/>
        <rFont val="Arial"/>
        <family val="2"/>
      </rPr>
      <t>1</t>
    </r>
  </si>
  <si>
    <t xml:space="preserve">SECTION E: Distribution of children with disabilities (IDEA) ages 3 through 5 receiving special education by Limited English Proficiency (LEP) Status and Early Childhood environment. 
</t>
  </si>
  <si>
    <r>
      <t>LIMITED ENGLISH PROFICIENCY STATUS                                             (PERCENT)</t>
    </r>
    <r>
      <rPr>
        <b/>
        <vertAlign val="superscript"/>
        <sz val="8"/>
        <rFont val="Arial"/>
        <family val="2"/>
      </rPr>
      <t>1</t>
    </r>
  </si>
  <si>
    <t>SECTION F: Distribution of Children with Disabilities (IDEA) ages 6 through 21 receiving special education by disability, educational environment, and age group.</t>
  </si>
  <si>
    <r>
      <t>1</t>
    </r>
    <r>
      <rPr>
        <sz val="8"/>
        <rFont val="Arial"/>
        <family val="2"/>
      </rPr>
      <t>The definition of developmental delay is state-determined and applies to Children with Disabilities (IDEA) aged three through nine, or a subset of that age range. See 34 C.F.R. Part 300.111(b)</t>
    </r>
  </si>
  <si>
    <r>
      <t xml:space="preserve">1 </t>
    </r>
    <r>
      <rPr>
        <sz val="8"/>
        <rFont val="Arial"/>
        <family val="2"/>
      </rPr>
      <t>The definition of developmental delay is state-determined and applies to Children with Disabilities (IDEA) aged three through nine, or a subset of that age range. See 34 C.F.R. Part 300.111(b)</t>
    </r>
  </si>
  <si>
    <r>
      <t>(PERCENT)</t>
    </r>
    <r>
      <rPr>
        <b/>
        <vertAlign val="superscript"/>
        <sz val="8"/>
        <rFont val="Arial"/>
        <family val="2"/>
      </rPr>
      <t>1</t>
    </r>
  </si>
  <si>
    <r>
      <t>RACE/ETHNICITY                                                                                                                                                                                                                                                                              (PERCENT)</t>
    </r>
    <r>
      <rPr>
        <b/>
        <vertAlign val="superscript"/>
        <sz val="8"/>
        <rFont val="Arial"/>
        <family val="2"/>
      </rPr>
      <t>1</t>
    </r>
  </si>
  <si>
    <r>
      <t>GENDER                                                                                                                 (PERCENT)</t>
    </r>
    <r>
      <rPr>
        <b/>
        <vertAlign val="superscript"/>
        <sz val="8"/>
        <rFont val="Arial"/>
        <family val="2"/>
      </rPr>
      <t>1</t>
    </r>
  </si>
  <si>
    <t xml:space="preserve">SECTION I: Distribution of Children with Disabilities (IDEA) ages 6 through 21 receiving special education by Educational Environment
and LEP Status.
</t>
  </si>
  <si>
    <r>
      <t>LIMITED ENGLISH PROFICIENCY STATUS                                                                   (PERCENT)</t>
    </r>
    <r>
      <rPr>
        <b/>
        <vertAlign val="superscript"/>
        <sz val="8"/>
        <rFont val="Arial"/>
        <family val="2"/>
      </rPr>
      <t>1</t>
    </r>
  </si>
  <si>
    <t>HISPANIC/
LATINO</t>
  </si>
  <si>
    <t>AMERICAN
INDIAN OR
ALASKA
NATIVE</t>
  </si>
  <si>
    <t xml:space="preserve"> ASIAN</t>
  </si>
  <si>
    <t>NATIVE
HAWAIIAN 
OR OTHER
PACIFIC
ISLANDER</t>
  </si>
  <si>
    <t>TWO OR
MORE
RACES</t>
  </si>
  <si>
    <t>BLACK OR
AFRICAN
AMERICAN</t>
  </si>
  <si>
    <t>HISPANIC/
LATINO
(PERCENT)</t>
  </si>
  <si>
    <t>AMERICAN
INDIAN OR
ALASKA
NATIVE
(PERCENT)</t>
  </si>
  <si>
    <t xml:space="preserve"> ASIAN
(PERCENT)</t>
  </si>
  <si>
    <t>BLACK OR
AFRICAN
AMERICAN
(PERCENT)</t>
  </si>
  <si>
    <t>NATIVE
HAWAIIAN 
OR OTHER
PACIFIC
ISLANDER
(PERCENT)</t>
  </si>
  <si>
    <t>WHITE
(PERCENT)</t>
  </si>
  <si>
    <t>TWO OR
MORE
RACES
(PERCENT)</t>
  </si>
  <si>
    <t>TOTAL
(PERCENT)</t>
  </si>
  <si>
    <t>MALE
(PERCENT)</t>
  </si>
  <si>
    <t>FEMALE
(PERCENT)</t>
  </si>
  <si>
    <r>
      <t>1</t>
    </r>
    <r>
      <rPr>
        <sz val="8"/>
        <rFont val="Arial"/>
        <family val="2"/>
      </rPr>
      <t xml:space="preserve">The definition of developmental delay is state-determined and applies to children with disabilities (IDEA) aged three through nine, or a subset of that age range. See 34 C.F.R. Part 300.111(b).
</t>
    </r>
  </si>
  <si>
    <t>(A)
INSIDE THE REGULAR CLASS 80% OR MORE OF DAY</t>
  </si>
  <si>
    <t>(B)
INSIDE THE REGULAR CLASS NO MORE THAN 79% OF
 DAY BUT NO LESS THAN 40% OF DAY</t>
  </si>
  <si>
    <t>(C)
INSIDE REGULAR CLASS FOR LESS THAN 40% OF THE DAY</t>
  </si>
  <si>
    <t>(D)
SEPARATE SCHOOL</t>
  </si>
  <si>
    <t>(E)
RESIDENTIAL FACILITY</t>
  </si>
  <si>
    <t>(F)
HOMEBOUND/HOSPITAL</t>
  </si>
  <si>
    <t xml:space="preserve"> (G)
CORRECTIONAL FACILITIES </t>
  </si>
  <si>
    <t xml:space="preserve"> (H)
PARENTALLY PLACED IN PRIVATE SCHOOLS</t>
  </si>
  <si>
    <t>(A)
INSIDE THE
REGULAR
CLASS 80% OR
MORE OF DAY
(PERCENT)</t>
  </si>
  <si>
    <t>(B)
INSIDE THE
REGULAR
CLASS 79-40%  OF DAY
(PERCENT)</t>
  </si>
  <si>
    <t>(C)
INSIDE THE
REGULAR
CLASS LESS 
THAN  40%
OF DAY
(PERCENT)</t>
  </si>
  <si>
    <t>(D)
SEPARATE
SCHOOL
(PERCENT)</t>
  </si>
  <si>
    <t>(E)
RESIDENTIAL
FACILITY
(PERCENT)</t>
  </si>
  <si>
    <t>(F)
HOMEBOUND/
HOSPITAL
(PERCENT)</t>
  </si>
  <si>
    <t>(G)
CORRRECTIONAL
FACILITY
(PERCENT)</t>
  </si>
  <si>
    <t>(H)
PARENTALLY
PLACED IN
PRIVATE
SCHOOLS
(PERCENT)</t>
  </si>
  <si>
    <t>AMERICAN 
INDIAN 
OR ALASKA 
NATIVE</t>
  </si>
  <si>
    <t>BLACK OR 
AFRICAN 
AMERICAN</t>
  </si>
  <si>
    <t>NATIVE 
HAWAIIAN 
OR OTHER 
PACIFIC 
ISLANDER</t>
  </si>
  <si>
    <t>TWO OR 
MORE 
RACES</t>
  </si>
  <si>
    <t xml:space="preserve">SECTION G: Distribution of Children with Disabilities (IDEA) ages 6 through 21 receiving special education by race ethnicity and educational environment. </t>
  </si>
  <si>
    <t>AMERICAN 
INDIAN 
OR ALASKA 
NATIVE
(PERCENT)</t>
  </si>
  <si>
    <t>ASIAN
(PERCENT)</t>
  </si>
  <si>
    <t>BLACK OR 
AFRICAN 
AMERICAN
(PERCENT)</t>
  </si>
  <si>
    <t>NATIVE 
HAWAIIAN 
OR OTHER 
PACIFIC 
ISLANDER
(PERCENT)</t>
  </si>
  <si>
    <t>TWO OR 
MORE 
RACES
(PERCENT)</t>
  </si>
  <si>
    <t xml:space="preserve">SECTION H: Distribution of children with disabilities (IDEA) ages 6 through 21 receiving special education by educational environment and sex. 
</t>
  </si>
  <si>
    <t>YES
(PERCENT)</t>
  </si>
  <si>
    <t>NO
(PERCENT)</t>
  </si>
  <si>
    <t>www.ideadata.org.</t>
  </si>
  <si>
    <t>Westat is the lead organization for IDC. For more information about the center’s work and its partners, see</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</si>
  <si>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</si>
  <si>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If you would like assistance using this tool, please contact your IDC State Liaison or IDEAdata@westat.com.</t>
  </si>
  <si>
    <t xml:space="preserve">RED cells indicate computational errors or an error in reporting. Please make sure there are NO RED CELLS before saving data.  </t>
  </si>
  <si>
    <t>5.</t>
  </si>
  <si>
    <t xml:space="preserve">Each cell in the 618 Data Pre-submission Edit Check Tool contains a “-9” value by default. If your state will not report that data element, leave the "-9" as a placeholder. Only enter "0" for true zero counts. </t>
  </si>
  <si>
    <t>4.</t>
  </si>
  <si>
    <t>If you choose to cut and paste data from another area, use the PASTE SPECIAL option and select VALUES.  This will protect the current formats.</t>
  </si>
  <si>
    <t>3.</t>
  </si>
  <si>
    <t xml:space="preserve">Enter the appropriate data into the YELLOW shaded areas on each page of the form.  Please be sure to read section heading descriptions so data are entered in the correct section.  </t>
  </si>
  <si>
    <t>2.</t>
  </si>
  <si>
    <t>To change the size and appearance of the text on the spreadsheet, select VIEW from the toolbar, select ZOOM, and then select the percentage increase or decrease.</t>
  </si>
  <si>
    <t>1.</t>
  </si>
  <si>
    <t>Please read the following basic guidelines before using this tool:</t>
  </si>
  <si>
    <r>
      <t>The ED</t>
    </r>
    <r>
      <rPr>
        <b/>
        <i/>
        <sz val="12"/>
        <color rgb="FF105D89"/>
        <rFont val="Arial"/>
        <family val="2"/>
      </rPr>
      <t xml:space="preserve">Facts </t>
    </r>
    <r>
      <rPr>
        <b/>
        <sz val="12"/>
        <color rgb="FF105D89"/>
        <rFont val="Arial"/>
        <family val="2"/>
      </rPr>
      <t>Initiative</t>
    </r>
  </si>
  <si>
    <t>following the guidelines provided in the data file specifications at:</t>
  </si>
  <si>
    <t>618 Data Pre-submission Edit Check Tool - Part B Educational Environments</t>
  </si>
  <si>
    <t>1 The definition of developmental delay is state-determined and applies to Children with Disabilities (IDEA) aged three through nine, or a subset of that age range. See 34 C.F.R. Part 300.111(b)</t>
  </si>
  <si>
    <t>Reporting Date:</t>
  </si>
  <si>
    <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errors in subtotals or totals. 
</t>
    </r>
    <r>
      <rPr>
        <b/>
        <sz val="12"/>
        <color rgb="FF105D89"/>
        <rFont val="Arial"/>
        <family val="2"/>
      </rPr>
      <t>Please note that data may not be submitted using this tool. All data must be submitted</t>
    </r>
  </si>
  <si>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</si>
  <si>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</si>
  <si>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8"/>
        <rFont val="Arial"/>
        <family val="2"/>
      </rPr>
      <t>IDEA</t>
    </r>
    <r>
      <rPr>
        <b/>
        <sz val="8"/>
        <rFont val="Arial"/>
        <family val="2"/>
      </rPr>
      <t xml:space="preserve"> Data Center (IDC)</t>
    </r>
  </si>
  <si>
    <r>
      <rPr>
        <b/>
        <i/>
        <sz val="8"/>
        <rFont val="Arial"/>
        <family val="2"/>
      </rPr>
      <t xml:space="preserve">IDEA </t>
    </r>
    <r>
      <rPr>
        <b/>
        <sz val="8"/>
        <rFont val="Arial"/>
        <family val="2"/>
      </rPr>
      <t>Data Center (IDC)</t>
    </r>
  </si>
  <si>
    <t>Version Date: 2/20/2018</t>
  </si>
  <si>
    <t>Reporting Date: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</si>
</sst>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41" x14ac:knownFonts="1">
    <font>
      <sz val="10"/>
      <name val="Arial"/>
    </font>
    <font>
      <sz val="10"/>
      <name val="Arial"/>
      <family val="2"/>
    </font>
    <font>
      <b/>
      <sz val="8"/>
      <name val="Arial"/>
      <family val="2"/>
    </font>
    <font>
      <sz val="8"/>
      <name val="Arial"/>
      <family val="2"/>
    </font>
    <font>
      <b/>
      <sz val="7"/>
      <name val="Small Fonts"/>
      <family val="2"/>
    </font>
    <font>
      <sz val="7"/>
      <name val="Small Fonts"/>
      <family val="2"/>
    </font>
    <font>
      <sz val="10"/>
      <name val="Arial"/>
      <family val="2"/>
    </font>
    <font>
      <b/>
      <sz val="8"/>
      <name val="Arial"/>
      <family val="2"/>
    </font>
    <font>
      <b/>
      <sz val="8"/>
      <name val="Small Fonts"/>
      <family val="2"/>
    </font>
    <font>
      <vertAlign val="superscript"/>
      <sz val="8"/>
      <name val="Arial"/>
      <family val="2"/>
    </font>
    <font>
      <b/>
      <vertAlign val="superscript"/>
      <sz val="8"/>
      <name val="Arial"/>
      <family val="2"/>
    </font>
    <font>
      <sz val="8"/>
      <name val="Arial"/>
      <family val="2"/>
    </font>
    <font>
      <sz val="8"/>
      <color indexed="9"/>
      <name val="Arial"/>
      <family val="2"/>
    </font>
    <font>
      <sz val="10"/>
      <color indexed="9"/>
      <name val="Arial"/>
      <family val="2"/>
    </font>
    <font>
      <sz val="10"/>
      <color indexed="9"/>
      <name val="Arial"/>
      <family val="2"/>
    </font>
    <font>
      <u/>
      <sz val="8"/>
      <name val="Arial"/>
      <family val="2"/>
    </font>
    <font>
      <b/>
      <sz val="9"/>
      <name val="Arial"/>
      <family val="2"/>
    </font>
    <font>
      <b/>
      <u/>
      <sz val="8"/>
      <name val="Arial"/>
      <family val="2"/>
    </font>
    <font>
      <sz val="9"/>
      <name val="Arial"/>
      <family val="2"/>
    </font>
    <font>
      <sz val="12"/>
      <name val="Arial"/>
      <family val="2"/>
    </font>
    <font>
      <b/>
      <sz val="12"/>
      <color theme="1" tint="0.34998626667073579"/>
      <name val="Arial"/>
      <family val="2"/>
    </font>
    <font>
      <sz val="12"/>
      <color theme="1" tint="0.34998626667073579"/>
      <name val="Arial"/>
      <family val="2"/>
    </font>
    <font>
      <sz val="12"/>
      <color rgb="FFFF0000"/>
      <name val="Arial"/>
      <family val="2"/>
    </font>
    <font>
      <sz val="12"/>
      <color rgb="FF105D89"/>
      <name val="Arial"/>
      <family val="2"/>
    </font>
    <font>
      <u/>
      <sz val="10"/>
      <color theme="10"/>
      <name val="Arial"/>
      <family val="2"/>
    </font>
    <font>
      <u/>
      <sz val="12"/>
      <color theme="10"/>
      <name val="Arial"/>
      <family val="2"/>
    </font>
    <font>
      <sz val="12"/>
      <color theme="5" tint="-0.249977111117893"/>
      <name val="Arial"/>
      <family val="2"/>
    </font>
    <font>
      <sz val="12"/>
      <color rgb="FFC00000"/>
      <name val="Arial"/>
      <family val="2"/>
    </font>
    <font>
      <sz val="11"/>
      <name val="Arial"/>
      <family val="2"/>
    </font>
    <font>
      <b/>
      <sz val="14"/>
      <color rgb="FF105D89"/>
      <name val="Arial"/>
      <family val="2"/>
    </font>
    <font>
      <b/>
      <sz val="12"/>
      <color rgb="FF105D89"/>
      <name val="Arial"/>
      <family val="2"/>
    </font>
    <font>
      <b/>
      <i/>
      <sz val="12"/>
      <color rgb="FF105D89"/>
      <name val="Arial"/>
      <family val="2"/>
    </font>
    <font>
      <b/>
      <u/>
      <sz val="12"/>
      <color rgb="FF199387"/>
      <name val="Arial"/>
      <family val="2"/>
    </font>
    <font>
      <b/>
      <sz val="10"/>
      <name val="Arial"/>
      <family val="2"/>
    </font>
    <font>
      <i/>
      <sz val="12"/>
      <color rgb="FF105D89"/>
      <name val="Arial"/>
      <family val="2"/>
    </font>
    <font>
      <sz val="14"/>
      <name val="Arial"/>
      <family val="2"/>
    </font>
    <font>
      <b/>
      <sz val="16"/>
      <color theme="0"/>
      <name val="Arial"/>
      <family val="2"/>
    </font>
    <font>
      <b/>
      <sz val="14"/>
      <name val="Arial"/>
      <family val="2"/>
    </font>
    <font>
      <vertAlign val="superscript"/>
      <sz val="9"/>
      <name val="Arial"/>
      <family val="2"/>
    </font>
    <font>
      <b/>
      <i/>
      <sz val="12"/>
      <color theme="1" tint="0.34998626667073579"/>
      <name val="Arial"/>
      <family val="2"/>
    </font>
    <font>
      <b/>
      <i/>
      <sz val="8"/>
      <name val="Arial"/>
      <family val="2"/>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8"/>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
      <patternFill patternType="solid">
        <fgColor rgb="FF199387"/>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24" fillId="0" borderId="0" applyNumberFormat="0" applyFill="0" applyBorder="0" applyAlignment="0" applyProtection="0"/>
    <xf numFmtId="9" fontId="1" fillId="0" borderId="0" applyFont="0" applyFill="0" applyBorder="0" applyAlignment="0" applyProtection="0"/>
  </cellStyleXfs>
  <cellXfs count="335">
    <xf numFmtId="0" fontId="0" fillId="0" borderId="0" xfId="0"/>
    <xf numFmtId="0" fontId="0" fillId="0" borderId="0" xfId="0" applyAlignment="1"/>
    <xf numFmtId="0" fontId="2" fillId="0" borderId="0" xfId="0" applyFont="1" applyAlignment="1"/>
    <xf numFmtId="0" fontId="4" fillId="0" borderId="0" xfId="0" applyFont="1" applyAlignment="1"/>
    <xf numFmtId="0" fontId="3" fillId="0" borderId="0" xfId="0" applyFont="1"/>
    <xf numFmtId="0" fontId="3" fillId="0" borderId="0" xfId="0" applyFont="1" applyAlignment="1"/>
    <xf numFmtId="0" fontId="0" fillId="0" borderId="0" xfId="0" applyProtection="1"/>
    <xf numFmtId="164" fontId="0" fillId="0" borderId="0" xfId="0" applyNumberFormat="1" applyAlignment="1">
      <alignment horizontal="left"/>
    </xf>
    <xf numFmtId="0" fontId="3" fillId="0" borderId="0" xfId="0" applyFont="1" applyProtection="1"/>
    <xf numFmtId="164" fontId="0" fillId="0" borderId="0" xfId="0" applyNumberFormat="1" applyAlignment="1" applyProtection="1">
      <alignment horizontal="left"/>
    </xf>
    <xf numFmtId="0" fontId="0" fillId="0" borderId="0" xfId="0" applyFill="1" applyBorder="1" applyAlignment="1" applyProtection="1"/>
    <xf numFmtId="0" fontId="0" fillId="0" borderId="0" xfId="0" applyBorder="1" applyProtection="1"/>
    <xf numFmtId="0" fontId="3" fillId="0" borderId="0" xfId="0" applyFont="1" applyAlignment="1" applyProtection="1"/>
    <xf numFmtId="0" fontId="6" fillId="0" borderId="0" xfId="0" applyFont="1" applyProtection="1"/>
    <xf numFmtId="0" fontId="3" fillId="0" borderId="0" xfId="0" applyFont="1" applyAlignment="1">
      <alignment horizontal="right"/>
    </xf>
    <xf numFmtId="0" fontId="6" fillId="0" borderId="0" xfId="0" applyFont="1"/>
    <xf numFmtId="0" fontId="3" fillId="0" borderId="0" xfId="0" applyFont="1" applyAlignment="1">
      <alignment horizontal="center"/>
    </xf>
    <xf numFmtId="0" fontId="3" fillId="0" borderId="0" xfId="0" applyFont="1" applyBorder="1"/>
    <xf numFmtId="0" fontId="7" fillId="0" borderId="0" xfId="0" applyFont="1"/>
    <xf numFmtId="0" fontId="8" fillId="0" borderId="0" xfId="0" applyFont="1" applyAlignment="1"/>
    <xf numFmtId="0" fontId="7" fillId="0" borderId="0" xfId="0" applyFont="1" applyAlignment="1"/>
    <xf numFmtId="0" fontId="3" fillId="0" borderId="0" xfId="0" applyFont="1" applyBorder="1" applyAlignment="1" applyProtection="1">
      <alignment horizontal="right"/>
    </xf>
    <xf numFmtId="0" fontId="3" fillId="0" borderId="0" xfId="0" applyFont="1" applyFill="1" applyBorder="1" applyAlignment="1" applyProtection="1">
      <alignment horizontal="right"/>
    </xf>
    <xf numFmtId="49" fontId="3" fillId="0" borderId="0" xfId="0" applyNumberFormat="1" applyFont="1" applyFill="1" applyBorder="1" applyAlignment="1" applyProtection="1">
      <alignment horizontal="left"/>
    </xf>
    <xf numFmtId="1" fontId="3" fillId="0" borderId="0" xfId="0" applyNumberFormat="1" applyFont="1" applyFill="1" applyBorder="1" applyProtection="1"/>
    <xf numFmtId="0" fontId="9" fillId="0" borderId="0" xfId="0" applyFont="1" applyAlignment="1" applyProtection="1"/>
    <xf numFmtId="0" fontId="10" fillId="0" borderId="0" xfId="0" applyFont="1" applyAlignment="1" applyProtection="1"/>
    <xf numFmtId="0" fontId="9" fillId="0" borderId="0" xfId="0" applyFont="1" applyProtection="1"/>
    <xf numFmtId="0" fontId="3" fillId="0" borderId="0" xfId="0" applyFont="1" applyAlignment="1" applyProtection="1">
      <alignment horizontal="right"/>
    </xf>
    <xf numFmtId="0" fontId="3" fillId="0" borderId="0" xfId="0" applyFont="1" applyAlignment="1" applyProtection="1">
      <alignment horizontal="center"/>
    </xf>
    <xf numFmtId="0" fontId="2" fillId="0" borderId="0" xfId="0" applyFont="1" applyAlignment="1" applyProtection="1"/>
    <xf numFmtId="0" fontId="3" fillId="0" borderId="0" xfId="0" applyFont="1" applyAlignment="1" applyProtection="1">
      <alignment vertical="top"/>
    </xf>
    <xf numFmtId="0" fontId="2" fillId="0" borderId="0" xfId="0" applyFont="1" applyProtection="1"/>
    <xf numFmtId="0" fontId="3" fillId="0" borderId="0" xfId="0" applyFont="1" applyFill="1" applyBorder="1" applyAlignment="1" applyProtection="1"/>
    <xf numFmtId="1" fontId="0" fillId="0" borderId="0" xfId="0" applyNumberFormat="1" applyProtection="1"/>
    <xf numFmtId="1" fontId="3" fillId="0" borderId="0" xfId="0" applyNumberFormat="1" applyFont="1" applyProtection="1"/>
    <xf numFmtId="0" fontId="2" fillId="0" borderId="0" xfId="0" applyFont="1" applyAlignment="1" applyProtection="1">
      <alignment horizontal="right"/>
    </xf>
    <xf numFmtId="0" fontId="3" fillId="0" borderId="0" xfId="0" applyFont="1" applyBorder="1" applyProtection="1"/>
    <xf numFmtId="164" fontId="3" fillId="0" borderId="0" xfId="0" applyNumberFormat="1" applyFont="1" applyAlignment="1" applyProtection="1">
      <alignment horizontal="left"/>
    </xf>
    <xf numFmtId="0" fontId="3" fillId="0" borderId="3" xfId="0" applyFont="1" applyBorder="1" applyProtection="1"/>
    <xf numFmtId="0" fontId="3" fillId="0" borderId="0" xfId="0" applyFont="1" applyAlignment="1" applyProtection="1">
      <alignment wrapText="1"/>
    </xf>
    <xf numFmtId="0" fontId="3" fillId="0" borderId="4" xfId="0" applyFont="1" applyBorder="1" applyAlignment="1" applyProtection="1">
      <alignment wrapText="1"/>
    </xf>
    <xf numFmtId="0" fontId="6" fillId="0" borderId="0" xfId="0" applyFont="1" applyAlignment="1" applyProtection="1">
      <alignment horizontal="center" wrapText="1"/>
    </xf>
    <xf numFmtId="1" fontId="3" fillId="0" borderId="0" xfId="0" applyNumberFormat="1" applyFont="1" applyAlignment="1" applyProtection="1">
      <alignment horizontal="right" wrapText="1"/>
    </xf>
    <xf numFmtId="0" fontId="6" fillId="0" borderId="0" xfId="0" applyFont="1" applyAlignment="1" applyProtection="1">
      <alignment wrapText="1"/>
    </xf>
    <xf numFmtId="0" fontId="3" fillId="0" borderId="4" xfId="0" applyFont="1" applyBorder="1" applyProtection="1"/>
    <xf numFmtId="1" fontId="3" fillId="0" borderId="0" xfId="0" applyNumberFormat="1" applyFont="1" applyFill="1" applyBorder="1" applyAlignment="1" applyProtection="1">
      <alignment wrapText="1"/>
    </xf>
    <xf numFmtId="164" fontId="6" fillId="0" borderId="0" xfId="0" applyNumberFormat="1" applyFont="1" applyAlignment="1" applyProtection="1">
      <alignment horizontal="left"/>
    </xf>
    <xf numFmtId="0" fontId="4" fillId="0" borderId="0" xfId="0" applyFont="1" applyAlignment="1" applyProtection="1"/>
    <xf numFmtId="0" fontId="0" fillId="0" borderId="0" xfId="0" applyAlignment="1" applyProtection="1"/>
    <xf numFmtId="0" fontId="0" fillId="0" borderId="3" xfId="0" applyBorder="1" applyProtection="1"/>
    <xf numFmtId="0" fontId="0" fillId="0" borderId="5" xfId="0" applyBorder="1" applyProtection="1"/>
    <xf numFmtId="0" fontId="3" fillId="0" borderId="5" xfId="0" applyFont="1" applyBorder="1" applyAlignment="1" applyProtection="1">
      <alignment horizontal="left"/>
    </xf>
    <xf numFmtId="49" fontId="3" fillId="0" borderId="7" xfId="0" applyNumberFormat="1" applyFont="1" applyBorder="1" applyAlignment="1" applyProtection="1">
      <alignment horizontal="center"/>
    </xf>
    <xf numFmtId="0" fontId="0" fillId="0" borderId="8" xfId="0" applyBorder="1" applyProtection="1"/>
    <xf numFmtId="0" fontId="3" fillId="0" borderId="10" xfId="0" applyFont="1" applyBorder="1" applyAlignment="1" applyProtection="1"/>
    <xf numFmtId="0" fontId="0" fillId="0" borderId="6" xfId="0" applyBorder="1" applyProtection="1"/>
    <xf numFmtId="0" fontId="2" fillId="0" borderId="2" xfId="0" applyFont="1" applyBorder="1" applyAlignment="1" applyProtection="1">
      <alignment horizontal="center"/>
    </xf>
    <xf numFmtId="0" fontId="0" fillId="0" borderId="7" xfId="0" applyBorder="1" applyProtection="1"/>
    <xf numFmtId="0" fontId="3" fillId="0" borderId="7" xfId="0" applyFont="1" applyBorder="1" applyAlignment="1" applyProtection="1">
      <alignment horizontal="left"/>
    </xf>
    <xf numFmtId="0" fontId="3" fillId="0" borderId="13" xfId="0" applyFont="1" applyBorder="1" applyAlignment="1" applyProtection="1">
      <alignment horizontal="center"/>
    </xf>
    <xf numFmtId="49" fontId="3" fillId="0" borderId="12" xfId="0" applyNumberFormat="1" applyFont="1" applyBorder="1" applyAlignment="1" applyProtection="1">
      <alignment horizontal="center"/>
    </xf>
    <xf numFmtId="49" fontId="3" fillId="0" borderId="6" xfId="0" applyNumberFormat="1" applyFont="1" applyBorder="1" applyAlignment="1" applyProtection="1">
      <alignment horizontal="center"/>
    </xf>
    <xf numFmtId="0" fontId="0" fillId="0" borderId="9" xfId="0" applyBorder="1" applyProtection="1"/>
    <xf numFmtId="0" fontId="3" fillId="0" borderId="6" xfId="0" applyFont="1" applyBorder="1" applyAlignment="1" applyProtection="1">
      <alignment vertical="top"/>
    </xf>
    <xf numFmtId="0" fontId="3" fillId="0" borderId="9" xfId="0" applyFont="1" applyBorder="1" applyAlignment="1" applyProtection="1"/>
    <xf numFmtId="0" fontId="3" fillId="0" borderId="0" xfId="0" applyFont="1" applyFill="1" applyBorder="1" applyAlignment="1" applyProtection="1">
      <alignment horizontal="center"/>
    </xf>
    <xf numFmtId="0" fontId="3" fillId="0" borderId="14" xfId="0" applyFont="1" applyBorder="1" applyAlignment="1" applyProtection="1">
      <alignment wrapText="1"/>
    </xf>
    <xf numFmtId="0" fontId="3" fillId="0" borderId="2" xfId="0" applyFont="1" applyBorder="1" applyAlignment="1" applyProtection="1">
      <alignment wrapText="1"/>
    </xf>
    <xf numFmtId="0" fontId="7" fillId="0" borderId="0" xfId="0" applyFont="1" applyProtection="1"/>
    <xf numFmtId="0" fontId="8" fillId="0" borderId="0" xfId="0" applyFont="1" applyAlignment="1" applyProtection="1"/>
    <xf numFmtId="0" fontId="7" fillId="0" borderId="0" xfId="0" applyFont="1" applyAlignment="1" applyProtection="1"/>
    <xf numFmtId="0" fontId="5" fillId="0" borderId="0" xfId="0" applyFont="1" applyAlignment="1" applyProtection="1"/>
    <xf numFmtId="0" fontId="3" fillId="0" borderId="0" xfId="0" applyFont="1" applyBorder="1" applyAlignment="1" applyProtection="1">
      <alignment vertical="top"/>
    </xf>
    <xf numFmtId="0" fontId="6" fillId="0" borderId="11" xfId="0" applyFont="1" applyBorder="1" applyProtection="1"/>
    <xf numFmtId="0" fontId="3" fillId="0" borderId="5" xfId="0" applyFont="1" applyBorder="1" applyAlignment="1" applyProtection="1">
      <alignment horizontal="center"/>
    </xf>
    <xf numFmtId="0" fontId="3" fillId="0" borderId="15" xfId="0" applyFont="1" applyBorder="1" applyAlignment="1" applyProtection="1">
      <alignment horizontal="centerContinuous"/>
    </xf>
    <xf numFmtId="0" fontId="0" fillId="0" borderId="0" xfId="0" applyProtection="1">
      <protection locked="0"/>
    </xf>
    <xf numFmtId="1" fontId="6" fillId="3" borderId="14" xfId="0" applyNumberFormat="1" applyFont="1" applyFill="1" applyBorder="1" applyProtection="1">
      <protection locked="0"/>
    </xf>
    <xf numFmtId="1" fontId="6" fillId="0" borderId="0" xfId="0" applyNumberFormat="1" applyFont="1" applyProtection="1"/>
    <xf numFmtId="1" fontId="6" fillId="3" borderId="9" xfId="0" applyNumberFormat="1" applyFont="1" applyFill="1" applyBorder="1" applyProtection="1">
      <protection locked="0"/>
    </xf>
    <xf numFmtId="1" fontId="6" fillId="3" borderId="10" xfId="0" applyNumberFormat="1" applyFont="1" applyFill="1" applyBorder="1" applyProtection="1">
      <protection locked="0"/>
    </xf>
    <xf numFmtId="9" fontId="6" fillId="4" borderId="9" xfId="0" applyNumberFormat="1" applyFont="1" applyFill="1" applyBorder="1" applyProtection="1"/>
    <xf numFmtId="9" fontId="6" fillId="0" borderId="10" xfId="0" applyNumberFormat="1" applyFont="1" applyFill="1" applyBorder="1" applyProtection="1"/>
    <xf numFmtId="9" fontId="6" fillId="4" borderId="10" xfId="0" applyNumberFormat="1" applyFont="1" applyFill="1" applyBorder="1" applyProtection="1"/>
    <xf numFmtId="0" fontId="11" fillId="0" borderId="0" xfId="0" applyFont="1" applyProtection="1"/>
    <xf numFmtId="0" fontId="11" fillId="0" borderId="0" xfId="0" applyFont="1"/>
    <xf numFmtId="9" fontId="6" fillId="4" borderId="13" xfId="0" applyNumberFormat="1" applyFont="1" applyFill="1" applyBorder="1" applyProtection="1"/>
    <xf numFmtId="9" fontId="6" fillId="0" borderId="13" xfId="0" applyNumberFormat="1" applyFont="1" applyFill="1" applyBorder="1" applyProtection="1"/>
    <xf numFmtId="9" fontId="6" fillId="0" borderId="9" xfId="0" applyNumberFormat="1" applyFont="1" applyFill="1" applyBorder="1" applyProtection="1"/>
    <xf numFmtId="1" fontId="1" fillId="0" borderId="0" xfId="0" applyNumberFormat="1" applyFont="1" applyProtection="1"/>
    <xf numFmtId="1" fontId="6" fillId="3" borderId="10" xfId="0" applyNumberFormat="1" applyFont="1" applyFill="1" applyBorder="1" applyAlignment="1" applyProtection="1">
      <protection locked="0"/>
    </xf>
    <xf numFmtId="1" fontId="6" fillId="5" borderId="10" xfId="0" applyNumberFormat="1" applyFont="1" applyFill="1" applyBorder="1" applyAlignment="1" applyProtection="1"/>
    <xf numFmtId="0" fontId="6" fillId="0" borderId="0" xfId="0" applyFont="1" applyAlignment="1" applyProtection="1"/>
    <xf numFmtId="9" fontId="6" fillId="4" borderId="9" xfId="0" applyNumberFormat="1" applyFont="1" applyFill="1" applyBorder="1" applyAlignment="1" applyProtection="1"/>
    <xf numFmtId="0" fontId="3" fillId="0" borderId="14" xfId="0" applyFont="1" applyBorder="1" applyAlignment="1" applyProtection="1">
      <alignment horizontal="centerContinuous"/>
    </xf>
    <xf numFmtId="1" fontId="6" fillId="3" borderId="10" xfId="0" applyNumberFormat="1" applyFont="1" applyFill="1" applyBorder="1" applyAlignment="1" applyProtection="1">
      <alignment wrapText="1"/>
      <protection locked="0"/>
    </xf>
    <xf numFmtId="9" fontId="6" fillId="4" borderId="10" xfId="0" applyNumberFormat="1" applyFont="1" applyFill="1" applyBorder="1" applyAlignment="1" applyProtection="1">
      <alignment wrapText="1"/>
    </xf>
    <xf numFmtId="1" fontId="1" fillId="0" borderId="0" xfId="0" applyNumberFormat="1" applyFont="1"/>
    <xf numFmtId="49" fontId="12" fillId="0" borderId="0" xfId="0" applyNumberFormat="1" applyFont="1" applyFill="1" applyBorder="1" applyAlignment="1" applyProtection="1">
      <alignment horizontal="left"/>
    </xf>
    <xf numFmtId="0" fontId="3" fillId="0" borderId="0" xfId="0" applyFont="1" applyBorder="1" applyAlignment="1" applyProtection="1"/>
    <xf numFmtId="1" fontId="6" fillId="0" borderId="0" xfId="0" applyNumberFormat="1" applyFont="1" applyFill="1" applyBorder="1" applyProtection="1"/>
    <xf numFmtId="1" fontId="6" fillId="0" borderId="0" xfId="0" applyNumberFormat="1" applyFont="1" applyAlignment="1" applyProtection="1">
      <alignment wrapText="1"/>
    </xf>
    <xf numFmtId="0" fontId="11" fillId="0" borderId="0" xfId="0" applyFont="1" applyAlignment="1" applyProtection="1">
      <alignment horizontal="right"/>
    </xf>
    <xf numFmtId="1" fontId="6" fillId="0" borderId="0" xfId="0" applyNumberFormat="1" applyFont="1" applyAlignment="1" applyProtection="1">
      <alignment horizontal="right" wrapText="1"/>
    </xf>
    <xf numFmtId="1" fontId="6" fillId="0" borderId="0" xfId="0" applyNumberFormat="1" applyFont="1" applyAlignment="1" applyProtection="1"/>
    <xf numFmtId="9" fontId="6" fillId="0" borderId="9" xfId="0" applyNumberFormat="1" applyFont="1" applyFill="1" applyBorder="1" applyAlignment="1" applyProtection="1"/>
    <xf numFmtId="9" fontId="6" fillId="0" borderId="10" xfId="0" applyNumberFormat="1" applyFont="1" applyFill="1" applyBorder="1" applyAlignment="1" applyProtection="1">
      <alignment wrapText="1"/>
    </xf>
    <xf numFmtId="14" fontId="6" fillId="0" borderId="0" xfId="0" applyNumberFormat="1" applyFont="1" applyProtection="1"/>
    <xf numFmtId="0" fontId="6" fillId="0" borderId="0" xfId="0" applyFont="1" applyProtection="1">
      <protection locked="0"/>
    </xf>
    <xf numFmtId="0" fontId="16" fillId="0" borderId="0" xfId="0" applyFont="1" applyAlignment="1" applyProtection="1">
      <alignment vertical="top"/>
    </xf>
    <xf numFmtId="0" fontId="2" fillId="0" borderId="0" xfId="0" applyFont="1" applyAlignment="1" applyProtection="1">
      <alignment horizontal="center"/>
      <protection locked="0"/>
    </xf>
    <xf numFmtId="0" fontId="2" fillId="0" borderId="0" xfId="0" applyFont="1" applyAlignment="1" applyProtection="1">
      <alignment horizontal="center"/>
    </xf>
    <xf numFmtId="0" fontId="2" fillId="0" borderId="5" xfId="0" applyFont="1" applyBorder="1" applyAlignment="1" applyProtection="1">
      <alignment horizontal="left"/>
    </xf>
    <xf numFmtId="0" fontId="2" fillId="0" borderId="13" xfId="0" applyFont="1" applyBorder="1" applyAlignment="1" applyProtection="1">
      <alignment horizontal="center"/>
    </xf>
    <xf numFmtId="0" fontId="2" fillId="0" borderId="9" xfId="0" applyFont="1" applyBorder="1" applyAlignment="1" applyProtection="1">
      <alignment horizontal="center"/>
    </xf>
    <xf numFmtId="0" fontId="2" fillId="0" borderId="7" xfId="0" applyFont="1" applyBorder="1" applyAlignment="1" applyProtection="1">
      <alignment horizontal="left"/>
    </xf>
    <xf numFmtId="49" fontId="2" fillId="0" borderId="13" xfId="0" applyNumberFormat="1" applyFont="1" applyBorder="1" applyAlignment="1" applyProtection="1">
      <alignment horizontal="center"/>
    </xf>
    <xf numFmtId="49" fontId="2" fillId="0" borderId="9" xfId="0" applyNumberFormat="1" applyFont="1" applyBorder="1" applyAlignment="1" applyProtection="1">
      <alignment horizontal="center"/>
    </xf>
    <xf numFmtId="0" fontId="2" fillId="0" borderId="6" xfId="0" applyFont="1" applyBorder="1" applyAlignment="1" applyProtection="1">
      <alignment horizontal="center"/>
    </xf>
    <xf numFmtId="0" fontId="16" fillId="0" borderId="0" xfId="0" applyFont="1" applyProtection="1"/>
    <xf numFmtId="0" fontId="2" fillId="0" borderId="6" xfId="0" applyFont="1" applyBorder="1" applyAlignment="1">
      <alignment horizontal="center"/>
    </xf>
    <xf numFmtId="0" fontId="2" fillId="0" borderId="2" xfId="0" applyFont="1" applyBorder="1" applyAlignment="1">
      <alignment horizontal="center"/>
    </xf>
    <xf numFmtId="0" fontId="2" fillId="0" borderId="10" xfId="0" applyFont="1" applyBorder="1" applyAlignment="1" applyProtection="1">
      <alignment horizontal="center"/>
    </xf>
    <xf numFmtId="0" fontId="2" fillId="0" borderId="10" xfId="0" applyFont="1" applyBorder="1" applyAlignment="1" applyProtection="1"/>
    <xf numFmtId="0" fontId="2" fillId="0" borderId="4" xfId="0" applyFont="1" applyBorder="1" applyProtection="1"/>
    <xf numFmtId="0" fontId="2" fillId="0" borderId="8" xfId="0" applyFont="1" applyBorder="1" applyProtection="1"/>
    <xf numFmtId="0" fontId="2" fillId="0" borderId="10" xfId="0" applyFont="1" applyBorder="1" applyAlignment="1" applyProtection="1">
      <alignment horizontal="center" wrapText="1"/>
    </xf>
    <xf numFmtId="0" fontId="16" fillId="0" borderId="0" xfId="0" applyFont="1" applyAlignment="1" applyProtection="1">
      <alignment vertical="center"/>
    </xf>
    <xf numFmtId="0" fontId="16" fillId="0" borderId="0" xfId="0" applyFont="1"/>
    <xf numFmtId="0" fontId="2" fillId="0" borderId="0" xfId="0" applyFont="1" applyAlignment="1">
      <alignment horizontal="center"/>
    </xf>
    <xf numFmtId="0" fontId="6" fillId="0" borderId="0" xfId="0" applyFont="1" applyAlignment="1" applyProtection="1">
      <alignment horizontal="center"/>
    </xf>
    <xf numFmtId="0" fontId="18" fillId="0" borderId="0" xfId="0" applyFont="1" applyAlignment="1" applyProtection="1"/>
    <xf numFmtId="0" fontId="18" fillId="0" borderId="0" xfId="0" applyFont="1" applyProtection="1"/>
    <xf numFmtId="0" fontId="16" fillId="0" borderId="0" xfId="0" applyFont="1" applyAlignment="1" applyProtection="1">
      <alignment horizontal="center"/>
    </xf>
    <xf numFmtId="0" fontId="16" fillId="0" borderId="0" xfId="0" applyFont="1" applyAlignment="1" applyProtection="1"/>
    <xf numFmtId="49" fontId="18" fillId="0" borderId="12" xfId="0" applyNumberFormat="1" applyFont="1" applyBorder="1" applyAlignment="1" applyProtection="1">
      <alignment horizontal="center"/>
    </xf>
    <xf numFmtId="49" fontId="18" fillId="0" borderId="7" xfId="0" applyNumberFormat="1" applyFont="1" applyBorder="1" applyAlignment="1" applyProtection="1">
      <alignment horizontal="center"/>
    </xf>
    <xf numFmtId="49" fontId="16" fillId="0" borderId="13" xfId="0" applyNumberFormat="1" applyFont="1" applyBorder="1" applyAlignment="1" applyProtection="1">
      <alignment horizontal="center"/>
    </xf>
    <xf numFmtId="49" fontId="16" fillId="0" borderId="9" xfId="0" applyNumberFormat="1" applyFont="1" applyBorder="1" applyAlignment="1" applyProtection="1">
      <alignment horizontal="center"/>
    </xf>
    <xf numFmtId="1" fontId="18" fillId="3" borderId="10" xfId="0" applyNumberFormat="1" applyFont="1" applyFill="1" applyBorder="1" applyAlignment="1" applyProtection="1">
      <protection locked="0"/>
    </xf>
    <xf numFmtId="1" fontId="18" fillId="5" borderId="10" xfId="0" applyNumberFormat="1" applyFont="1" applyFill="1" applyBorder="1" applyAlignment="1" applyProtection="1"/>
    <xf numFmtId="0" fontId="18" fillId="0" borderId="0" xfId="0" applyFont="1" applyFill="1" applyBorder="1" applyAlignment="1" applyProtection="1"/>
    <xf numFmtId="1" fontId="18" fillId="0" borderId="0" xfId="0" applyNumberFormat="1" applyFont="1" applyAlignment="1" applyProtection="1"/>
    <xf numFmtId="0" fontId="3" fillId="0" borderId="0" xfId="0" applyFont="1" applyAlignment="1" applyProtection="1">
      <alignment horizontal="right" wrapText="1"/>
    </xf>
    <xf numFmtId="0" fontId="3" fillId="0" borderId="0" xfId="0" applyFont="1" applyFill="1" applyBorder="1" applyAlignment="1" applyProtection="1">
      <alignment horizontal="right" wrapText="1"/>
    </xf>
    <xf numFmtId="0" fontId="2" fillId="0" borderId="15" xfId="0" applyFont="1" applyBorder="1" applyAlignment="1" applyProtection="1">
      <alignment horizontal="centerContinuous"/>
    </xf>
    <xf numFmtId="0" fontId="2" fillId="0" borderId="4" xfId="0" applyFont="1" applyBorder="1" applyAlignment="1" applyProtection="1">
      <alignment horizontal="centerContinuous"/>
    </xf>
    <xf numFmtId="9" fontId="6" fillId="4" borderId="13" xfId="0" applyNumberFormat="1" applyFont="1" applyFill="1" applyBorder="1" applyAlignment="1" applyProtection="1">
      <alignment horizontal="right"/>
    </xf>
    <xf numFmtId="0" fontId="2" fillId="2" borderId="0" xfId="0" applyFont="1" applyFill="1" applyAlignment="1" applyProtection="1"/>
    <xf numFmtId="0" fontId="19" fillId="0" borderId="0" xfId="1" applyFont="1"/>
    <xf numFmtId="0" fontId="19" fillId="0" borderId="0" xfId="1" applyFont="1" applyFill="1" applyAlignment="1">
      <alignment horizontal="left" indent="1"/>
    </xf>
    <xf numFmtId="0" fontId="20" fillId="0" borderId="0" xfId="1" applyFont="1" applyFill="1" applyAlignment="1">
      <alignment horizontal="left"/>
    </xf>
    <xf numFmtId="0" fontId="21" fillId="0" borderId="0" xfId="1" applyFont="1" applyFill="1" applyAlignment="1">
      <alignment horizontal="left"/>
    </xf>
    <xf numFmtId="0" fontId="22" fillId="0" borderId="0" xfId="1" applyFont="1"/>
    <xf numFmtId="0" fontId="23" fillId="6" borderId="0" xfId="1" applyFont="1" applyFill="1" applyAlignment="1">
      <alignment horizontal="center"/>
    </xf>
    <xf numFmtId="0" fontId="24" fillId="0" borderId="0" xfId="2"/>
    <xf numFmtId="0" fontId="19" fillId="0" borderId="0" xfId="1" applyFont="1" applyAlignment="1">
      <alignment vertical="top"/>
    </xf>
    <xf numFmtId="0" fontId="22" fillId="0" borderId="0" xfId="1" applyFont="1" applyAlignment="1">
      <alignment vertical="top"/>
    </xf>
    <xf numFmtId="0" fontId="23" fillId="6" borderId="0" xfId="1" applyFont="1" applyFill="1" applyAlignment="1">
      <alignment vertical="top"/>
    </xf>
    <xf numFmtId="0" fontId="19" fillId="0" borderId="0" xfId="1" applyFont="1" applyAlignment="1">
      <alignment vertical="center"/>
    </xf>
    <xf numFmtId="0" fontId="23" fillId="6" borderId="0" xfId="1" applyFont="1" applyFill="1" applyAlignment="1">
      <alignment vertical="center" wrapText="1"/>
    </xf>
    <xf numFmtId="0" fontId="19" fillId="0" borderId="0" xfId="1" applyFont="1" applyAlignment="1">
      <alignment vertical="center" wrapText="1"/>
    </xf>
    <xf numFmtId="0" fontId="23" fillId="0" borderId="0" xfId="1" applyFont="1" applyAlignment="1">
      <alignment horizontal="left" vertical="top" wrapText="1"/>
    </xf>
    <xf numFmtId="0" fontId="23" fillId="6" borderId="0" xfId="1" applyFont="1" applyFill="1" applyAlignment="1">
      <alignment vertical="top" wrapText="1"/>
    </xf>
    <xf numFmtId="0" fontId="23" fillId="0" borderId="0" xfId="1" applyFont="1" applyAlignment="1">
      <alignment vertical="top" wrapText="1"/>
    </xf>
    <xf numFmtId="0" fontId="22" fillId="0" borderId="0" xfId="1" applyFont="1" applyAlignment="1">
      <alignment vertical="center"/>
    </xf>
    <xf numFmtId="0" fontId="23" fillId="6" borderId="0" xfId="1" applyFont="1" applyFill="1" applyAlignment="1">
      <alignment horizontal="left" vertical="center" wrapText="1"/>
    </xf>
    <xf numFmtId="0" fontId="19" fillId="0" borderId="0" xfId="1" applyFont="1" applyFill="1" applyAlignment="1">
      <alignment horizontal="center" wrapText="1"/>
    </xf>
    <xf numFmtId="0" fontId="26" fillId="7" borderId="0" xfId="1" applyFont="1" applyFill="1" applyAlignment="1">
      <alignment vertical="top" wrapText="1"/>
    </xf>
    <xf numFmtId="49" fontId="27" fillId="8" borderId="0" xfId="1" applyNumberFormat="1" applyFont="1" applyFill="1" applyAlignment="1">
      <alignment horizontal="left" vertical="top"/>
    </xf>
    <xf numFmtId="0" fontId="19" fillId="9" borderId="0" xfId="1" applyFont="1" applyFill="1" applyAlignment="1">
      <alignment horizontal="left" vertical="top"/>
    </xf>
    <xf numFmtId="0" fontId="23" fillId="7" borderId="0" xfId="1" applyFont="1" applyFill="1" applyAlignment="1">
      <alignment horizontal="left" vertical="top" wrapText="1"/>
    </xf>
    <xf numFmtId="49" fontId="19" fillId="8" borderId="0" xfId="1" applyNumberFormat="1" applyFont="1" applyFill="1" applyAlignment="1">
      <alignment horizontal="left" vertical="top"/>
    </xf>
    <xf numFmtId="0" fontId="23" fillId="7" borderId="0" xfId="1" applyFont="1" applyFill="1" applyAlignment="1">
      <alignment vertical="top" wrapText="1"/>
    </xf>
    <xf numFmtId="49" fontId="23" fillId="8" borderId="0" xfId="1" applyNumberFormat="1" applyFont="1" applyFill="1" applyAlignment="1">
      <alignment horizontal="left" vertical="top"/>
    </xf>
    <xf numFmtId="0" fontId="19" fillId="9" borderId="0" xfId="1" applyFont="1" applyFill="1"/>
    <xf numFmtId="0" fontId="23" fillId="7" borderId="0" xfId="1" applyFont="1" applyFill="1" applyAlignment="1">
      <alignment horizontal="left" indent="1"/>
    </xf>
    <xf numFmtId="0" fontId="19" fillId="8" borderId="0" xfId="1" applyFont="1" applyFill="1"/>
    <xf numFmtId="0" fontId="28" fillId="0" borderId="0" xfId="1" applyFont="1"/>
    <xf numFmtId="0" fontId="30" fillId="7" borderId="0" xfId="2" applyFont="1" applyFill="1" applyBorder="1" applyAlignment="1">
      <alignment horizontal="left"/>
    </xf>
    <xf numFmtId="0" fontId="32" fillId="7" borderId="0" xfId="2" applyFont="1" applyFill="1" applyAlignment="1"/>
    <xf numFmtId="0" fontId="30" fillId="7" borderId="0" xfId="2" applyFont="1" applyFill="1" applyAlignment="1"/>
    <xf numFmtId="0" fontId="33" fillId="0" borderId="0" xfId="1" applyFont="1" applyFill="1" applyAlignment="1"/>
    <xf numFmtId="0" fontId="23" fillId="8" borderId="0" xfId="1" applyFont="1" applyFill="1" applyAlignment="1">
      <alignment wrapText="1"/>
    </xf>
    <xf numFmtId="0" fontId="35" fillId="0" borderId="0" xfId="1" applyFont="1" applyAlignment="1"/>
    <xf numFmtId="0" fontId="37" fillId="0" borderId="0" xfId="1" applyFont="1" applyAlignment="1">
      <alignment horizontal="center"/>
    </xf>
    <xf numFmtId="0" fontId="38" fillId="0" borderId="0" xfId="0" applyFont="1" applyProtection="1"/>
    <xf numFmtId="1" fontId="2" fillId="0" borderId="0" xfId="0" applyNumberFormat="1" applyFont="1" applyAlignment="1" applyProtection="1">
      <alignment horizontal="center"/>
    </xf>
    <xf numFmtId="0" fontId="23" fillId="6" borderId="0" xfId="1" applyFont="1" applyFill="1" applyAlignment="1">
      <alignment horizontal="left" vertical="center" wrapText="1"/>
    </xf>
    <xf numFmtId="0" fontId="21" fillId="0" borderId="0" xfId="1" applyFont="1" applyFill="1" applyAlignment="1">
      <alignment horizontal="left"/>
    </xf>
    <xf numFmtId="0" fontId="20" fillId="0" borderId="0" xfId="1" applyFont="1" applyFill="1" applyAlignment="1">
      <alignment horizontal="left"/>
    </xf>
    <xf numFmtId="0" fontId="25" fillId="0" borderId="0" xfId="2" applyFont="1" applyAlignment="1">
      <alignment horizontal="left" vertical="top"/>
    </xf>
    <xf numFmtId="0" fontId="23" fillId="0" borderId="0" xfId="1" applyFont="1" applyAlignment="1">
      <alignment horizontal="left" vertical="top" wrapText="1"/>
    </xf>
    <xf numFmtId="0" fontId="23" fillId="6" borderId="0" xfId="1" applyFont="1" applyFill="1" applyAlignment="1">
      <alignment horizontal="left" vertical="top" wrapText="1"/>
    </xf>
    <xf numFmtId="0" fontId="23" fillId="7" borderId="0" xfId="1" applyFont="1" applyFill="1" applyAlignment="1">
      <alignment horizontal="left" vertical="top" wrapText="1"/>
    </xf>
    <xf numFmtId="0" fontId="19" fillId="0" borderId="0" xfId="1" applyFont="1" applyFill="1" applyAlignment="1">
      <alignment horizontal="center" wrapText="1"/>
    </xf>
    <xf numFmtId="0" fontId="30" fillId="7" borderId="1" xfId="2" applyFont="1" applyFill="1" applyBorder="1" applyAlignment="1">
      <alignment horizontal="left"/>
    </xf>
    <xf numFmtId="0" fontId="25" fillId="7" borderId="0" xfId="2" applyFont="1" applyFill="1" applyAlignment="1">
      <alignment horizontal="center"/>
    </xf>
    <xf numFmtId="0" fontId="29" fillId="7" borderId="0" xfId="1" applyFont="1" applyFill="1" applyAlignment="1">
      <alignment horizontal="left" vertical="center" wrapText="1"/>
    </xf>
    <xf numFmtId="0" fontId="26" fillId="7" borderId="0" xfId="1" applyFont="1" applyFill="1" applyAlignment="1">
      <alignment horizontal="left" vertical="top" wrapText="1"/>
    </xf>
    <xf numFmtId="0" fontId="37" fillId="0" borderId="0" xfId="1" applyFont="1" applyAlignment="1">
      <alignment horizontal="center"/>
    </xf>
    <xf numFmtId="0" fontId="36" fillId="10" borderId="0" xfId="1" applyFont="1" applyFill="1" applyAlignment="1">
      <alignment horizontal="left" vertical="center"/>
    </xf>
    <xf numFmtId="0" fontId="23" fillId="8" borderId="0" xfId="1" applyFont="1" applyFill="1" applyAlignment="1">
      <alignment horizontal="left" wrapText="1"/>
    </xf>
    <xf numFmtId="0" fontId="13" fillId="0" borderId="0" xfId="0" applyFont="1" applyAlignment="1" applyProtection="1">
      <alignment horizontal="center"/>
    </xf>
    <xf numFmtId="0" fontId="2" fillId="0" borderId="4" xfId="0" applyFont="1" applyBorder="1" applyAlignment="1" applyProtection="1">
      <alignment horizontal="center"/>
    </xf>
    <xf numFmtId="0" fontId="2" fillId="0" borderId="15" xfId="0" applyFont="1" applyBorder="1" applyAlignment="1" applyProtection="1">
      <alignment horizontal="center"/>
    </xf>
    <xf numFmtId="0" fontId="2" fillId="0" borderId="14" xfId="0" applyFont="1" applyBorder="1" applyAlignment="1" applyProtection="1">
      <alignment horizontal="center"/>
    </xf>
    <xf numFmtId="0" fontId="2" fillId="0" borderId="4"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3" xfId="0" applyFont="1" applyBorder="1" applyAlignment="1" applyProtection="1">
      <alignment horizontal="center"/>
    </xf>
    <xf numFmtId="0" fontId="2" fillId="0" borderId="2" xfId="0" applyFont="1" applyBorder="1" applyAlignment="1" applyProtection="1">
      <alignment horizont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4" xfId="0" applyFont="1" applyBorder="1" applyAlignment="1" applyProtection="1"/>
    <xf numFmtId="0" fontId="3" fillId="0" borderId="15" xfId="0" applyFont="1" applyBorder="1" applyAlignment="1" applyProtection="1"/>
    <xf numFmtId="0" fontId="3" fillId="0" borderId="14" xfId="0" applyFont="1" applyBorder="1" applyAlignment="1" applyProtection="1"/>
    <xf numFmtId="0" fontId="3" fillId="0" borderId="0" xfId="0" applyFont="1" applyBorder="1" applyAlignment="1" applyProtection="1">
      <alignment horizontal="left"/>
    </xf>
    <xf numFmtId="0" fontId="2" fillId="0" borderId="4" xfId="0" applyFont="1" applyBorder="1" applyAlignment="1" applyProtection="1"/>
    <xf numFmtId="0" fontId="2" fillId="0" borderId="15" xfId="0" applyFont="1" applyBorder="1" applyAlignment="1" applyProtection="1"/>
    <xf numFmtId="0" fontId="2" fillId="0" borderId="14" xfId="0" applyFont="1" applyBorder="1" applyAlignment="1" applyProtection="1"/>
    <xf numFmtId="0" fontId="2" fillId="0" borderId="3" xfId="0" applyFont="1" applyBorder="1" applyAlignment="1" applyProtection="1">
      <alignment horizontal="left"/>
    </xf>
    <xf numFmtId="0" fontId="2" fillId="0" borderId="11" xfId="0" applyFont="1" applyBorder="1" applyAlignment="1" applyProtection="1">
      <alignment horizontal="left"/>
    </xf>
    <xf numFmtId="0" fontId="2" fillId="0" borderId="2"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2" fillId="0" borderId="12" xfId="0" applyFont="1" applyBorder="1" applyAlignment="1" applyProtection="1">
      <alignment horizontal="left"/>
    </xf>
    <xf numFmtId="0" fontId="2" fillId="0" borderId="8" xfId="0" applyFont="1" applyBorder="1" applyAlignment="1" applyProtection="1">
      <alignment horizontal="left"/>
    </xf>
    <xf numFmtId="0" fontId="2" fillId="0" borderId="1" xfId="0" applyFont="1" applyBorder="1" applyAlignment="1" applyProtection="1">
      <alignment horizontal="left"/>
    </xf>
    <xf numFmtId="0" fontId="2" fillId="0" borderId="13" xfId="0" applyFont="1" applyBorder="1" applyAlignment="1" applyProtection="1">
      <alignment horizontal="left"/>
    </xf>
    <xf numFmtId="0" fontId="3" fillId="0" borderId="9" xfId="0" applyFont="1" applyBorder="1" applyAlignment="1" applyProtection="1">
      <alignment horizontal="left"/>
    </xf>
    <xf numFmtId="0" fontId="3" fillId="0" borderId="4" xfId="0" applyFont="1" applyBorder="1" applyAlignment="1" applyProtection="1">
      <alignment horizontal="left"/>
    </xf>
    <xf numFmtId="0" fontId="3" fillId="0" borderId="15"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4" xfId="0" applyFont="1" applyBorder="1" applyAlignment="1" applyProtection="1">
      <alignment horizontal="center"/>
    </xf>
    <xf numFmtId="0" fontId="3" fillId="0" borderId="15" xfId="0" applyFont="1" applyBorder="1" applyAlignment="1" applyProtection="1">
      <alignment horizontal="center"/>
    </xf>
    <xf numFmtId="0" fontId="3" fillId="0" borderId="14" xfId="0" applyFont="1" applyBorder="1" applyAlignment="1" applyProtection="1">
      <alignment horizontal="center"/>
    </xf>
    <xf numFmtId="0" fontId="2" fillId="0" borderId="3"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4"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7" xfId="0" applyFont="1" applyBorder="1" applyAlignment="1" applyProtection="1">
      <alignment horizontal="center"/>
    </xf>
    <xf numFmtId="0" fontId="3" fillId="0" borderId="9" xfId="0" applyFont="1" applyBorder="1" applyAlignment="1" applyProtection="1">
      <alignment horizontal="center"/>
    </xf>
    <xf numFmtId="0" fontId="3" fillId="0" borderId="3" xfId="0" applyFont="1" applyBorder="1" applyAlignment="1" applyProtection="1">
      <alignment horizontal="center" wrapText="1"/>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2" fillId="0" borderId="15"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12" xfId="0" applyFont="1" applyBorder="1" applyAlignment="1" applyProtection="1">
      <alignment horizontal="center"/>
    </xf>
    <xf numFmtId="0" fontId="2" fillId="0" borderId="5" xfId="0" applyFont="1" applyBorder="1" applyAlignment="1" applyProtection="1">
      <alignment horizontal="center"/>
    </xf>
    <xf numFmtId="0" fontId="3" fillId="0" borderId="10" xfId="0" applyFont="1" applyBorder="1" applyAlignment="1" applyProtection="1">
      <alignment horizontal="center" wrapText="1"/>
    </xf>
    <xf numFmtId="0" fontId="3" fillId="0" borderId="10" xfId="0" applyFont="1" applyBorder="1" applyAlignment="1" applyProtection="1">
      <alignment horizontal="center"/>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3"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2" fillId="0" borderId="6" xfId="0" applyFont="1" applyBorder="1" applyAlignment="1" applyProtection="1">
      <alignment horizontal="center" wrapText="1"/>
    </xf>
    <xf numFmtId="0" fontId="2" fillId="0" borderId="7" xfId="0" applyFont="1" applyBorder="1" applyAlignment="1" applyProtection="1">
      <alignment horizontal="center"/>
    </xf>
    <xf numFmtId="0" fontId="2" fillId="0" borderId="9" xfId="0" applyFont="1" applyBorder="1" applyAlignment="1" applyProtection="1">
      <alignment horizontal="center"/>
    </xf>
    <xf numFmtId="0" fontId="3" fillId="0" borderId="5"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14" fillId="0" borderId="0" xfId="0" applyFont="1" applyAlignment="1" applyProtection="1">
      <alignment horizontal="center"/>
    </xf>
    <xf numFmtId="0" fontId="2" fillId="0" borderId="6" xfId="0" applyFont="1" applyBorder="1" applyAlignment="1" applyProtection="1">
      <alignment horizontal="center"/>
    </xf>
    <xf numFmtId="0" fontId="2" fillId="0" borderId="4" xfId="0" applyFont="1" applyBorder="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horizontal="center" wrapText="1"/>
    </xf>
    <xf numFmtId="0" fontId="2" fillId="0" borderId="4"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pplyProtection="1">
      <alignment horizontal="left" vertical="top" wrapText="1"/>
    </xf>
    <xf numFmtId="0" fontId="3" fillId="0" borderId="3" xfId="0" applyFont="1" applyBorder="1" applyAlignment="1" applyProtection="1">
      <alignment horizontal="left"/>
    </xf>
    <xf numFmtId="0" fontId="3" fillId="0" borderId="11" xfId="0" applyFont="1" applyBorder="1" applyAlignment="1" applyProtection="1">
      <alignment horizontal="left"/>
    </xf>
    <xf numFmtId="0" fontId="3" fillId="0" borderId="2" xfId="0" applyFont="1" applyBorder="1" applyAlignment="1" applyProtection="1">
      <alignment horizontal="left"/>
    </xf>
    <xf numFmtId="0" fontId="3" fillId="0" borderId="5" xfId="0" applyFont="1" applyBorder="1" applyAlignment="1" applyProtection="1">
      <alignment horizontal="left"/>
    </xf>
    <xf numFmtId="0" fontId="16" fillId="0" borderId="1" xfId="0" applyFont="1" applyBorder="1" applyAlignment="1" applyProtection="1">
      <alignment vertical="top" wrapText="1"/>
    </xf>
    <xf numFmtId="0" fontId="0" fillId="0" borderId="1" xfId="0" applyBorder="1" applyAlignment="1"/>
    <xf numFmtId="0" fontId="2" fillId="0" borderId="13" xfId="0" applyFont="1" applyBorder="1" applyAlignment="1" applyProtection="1">
      <alignment horizontal="left" vertical="top" wrapText="1"/>
    </xf>
    <xf numFmtId="0" fontId="16" fillId="0" borderId="3" xfId="0" applyFont="1" applyBorder="1" applyAlignment="1" applyProtection="1">
      <alignment horizontal="center" wrapText="1"/>
    </xf>
    <xf numFmtId="0" fontId="16" fillId="0" borderId="11" xfId="0" applyFont="1" applyBorder="1" applyAlignment="1" applyProtection="1">
      <alignment horizontal="center"/>
    </xf>
    <xf numFmtId="0" fontId="16" fillId="0" borderId="2" xfId="0" applyFont="1" applyBorder="1" applyAlignment="1" applyProtection="1">
      <alignment horizontal="center"/>
    </xf>
    <xf numFmtId="0" fontId="16" fillId="0" borderId="5" xfId="0" applyFont="1" applyBorder="1" applyAlignment="1" applyProtection="1">
      <alignment horizontal="center"/>
    </xf>
    <xf numFmtId="0" fontId="16" fillId="0" borderId="0" xfId="0" applyFont="1" applyBorder="1" applyAlignment="1" applyProtection="1">
      <alignment horizontal="center"/>
    </xf>
    <xf numFmtId="0" fontId="16" fillId="0" borderId="12" xfId="0" applyFont="1" applyBorder="1" applyAlignment="1" applyProtection="1">
      <alignment horizontal="center"/>
    </xf>
    <xf numFmtId="0" fontId="16" fillId="0" borderId="8" xfId="0" applyFont="1" applyBorder="1" applyAlignment="1" applyProtection="1">
      <alignment horizontal="center"/>
    </xf>
    <xf numFmtId="0" fontId="16" fillId="0" borderId="1" xfId="0" applyFont="1" applyBorder="1" applyAlignment="1" applyProtection="1">
      <alignment horizontal="center"/>
    </xf>
    <xf numFmtId="0" fontId="16" fillId="0" borderId="13" xfId="0" applyFont="1" applyBorder="1" applyAlignment="1" applyProtection="1">
      <alignment horizontal="center"/>
    </xf>
    <xf numFmtId="0" fontId="16" fillId="0" borderId="1"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2" fillId="0" borderId="11" xfId="0" applyFont="1" applyBorder="1" applyAlignment="1" applyProtection="1">
      <alignment horizontal="center"/>
    </xf>
    <xf numFmtId="0" fontId="2" fillId="0" borderId="0" xfId="0" applyFont="1" applyBorder="1" applyAlignment="1" applyProtection="1">
      <alignment horizontal="center"/>
    </xf>
    <xf numFmtId="0" fontId="2" fillId="0" borderId="8" xfId="0" applyFont="1" applyBorder="1" applyAlignment="1" applyProtection="1">
      <alignment horizontal="center"/>
    </xf>
    <xf numFmtId="0" fontId="2" fillId="0" borderId="1" xfId="0" applyFont="1" applyBorder="1" applyAlignment="1" applyProtection="1">
      <alignment horizontal="center"/>
    </xf>
    <xf numFmtId="0" fontId="2" fillId="0" borderId="13" xfId="0" applyFont="1" applyBorder="1" applyAlignment="1" applyProtection="1">
      <alignment horizontal="center"/>
    </xf>
    <xf numFmtId="0" fontId="16" fillId="0" borderId="6" xfId="0" applyFont="1" applyBorder="1" applyAlignment="1" applyProtection="1">
      <alignment horizontal="center" wrapText="1"/>
    </xf>
    <xf numFmtId="0" fontId="16" fillId="0" borderId="7" xfId="0" applyFont="1" applyBorder="1" applyAlignment="1" applyProtection="1">
      <alignment horizontal="center"/>
    </xf>
    <xf numFmtId="0" fontId="16" fillId="0" borderId="9" xfId="0" applyFont="1" applyBorder="1" applyAlignment="1" applyProtection="1">
      <alignment horizontal="center"/>
    </xf>
    <xf numFmtId="0" fontId="16" fillId="0" borderId="1" xfId="0" applyFont="1" applyBorder="1" applyAlignment="1" applyProtection="1">
      <alignment horizontal="left" wrapText="1"/>
    </xf>
    <xf numFmtId="0" fontId="3"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left" wrapText="1"/>
    </xf>
    <xf numFmtId="0" fontId="16" fillId="0" borderId="1" xfId="0" applyFont="1" applyBorder="1" applyAlignment="1">
      <alignment vertical="top" wrapText="1"/>
    </xf>
    <xf numFmtId="0" fontId="18" fillId="0" borderId="1" xfId="0" applyFont="1" applyBorder="1" applyAlignment="1"/>
    <xf numFmtId="0" fontId="13" fillId="0" borderId="0" xfId="0" applyFont="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11" fillId="0" borderId="10" xfId="0" applyFont="1" applyBorder="1" applyAlignment="1">
      <alignment horizontal="left"/>
    </xf>
    <xf numFmtId="0" fontId="2" fillId="0" borderId="10" xfId="0" applyFont="1" applyBorder="1" applyAlignment="1">
      <alignment horizontal="left"/>
    </xf>
    <xf numFmtId="0" fontId="3" fillId="0" borderId="10" xfId="0" applyFont="1" applyBorder="1" applyAlignment="1">
      <alignment horizontal="left"/>
    </xf>
    <xf numFmtId="0" fontId="3" fillId="0" borderId="10" xfId="0" applyFont="1" applyBorder="1" applyAlignment="1" applyProtection="1">
      <alignment horizontal="left" wrapText="1"/>
    </xf>
    <xf numFmtId="0" fontId="2" fillId="0" borderId="10" xfId="0" applyFont="1" applyBorder="1" applyAlignment="1" applyProtection="1">
      <alignment horizontal="left"/>
    </xf>
    <xf numFmtId="0" fontId="3" fillId="0" borderId="10" xfId="0" applyFont="1" applyBorder="1" applyAlignment="1" applyProtection="1">
      <alignment horizontal="left"/>
    </xf>
    <xf numFmtId="0" fontId="12" fillId="0" borderId="0" xfId="0" applyFont="1" applyAlignment="1" applyProtection="1">
      <alignment horizontal="center"/>
    </xf>
    <xf numFmtId="0" fontId="11" fillId="0" borderId="10" xfId="0" applyFont="1" applyBorder="1" applyAlignment="1" applyProtection="1">
      <alignment horizontal="left"/>
    </xf>
    <xf numFmtId="0" fontId="2" fillId="0" borderId="0" xfId="0" applyFont="1" applyAlignment="1" applyProtection="1">
      <alignment horizontal="left"/>
    </xf>
  </cellXfs>
  <cellStyles count="4">
    <cellStyle name="Hyperlink" xfId="2" builtinId="8"/>
    <cellStyle name="Normal" xfId="0" builtinId="0"/>
    <cellStyle name="Normal 2" xfId="1"/>
    <cellStyle name="Percent 2" xfId="3"/>
  </cellStyles>
  <dxfs count="83">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31750</xdr:colOff>
      <xdr:row>0</xdr:row>
      <xdr:rowOff>95250</xdr:rowOff>
    </xdr:from>
    <xdr:ext cx="2432682" cy="903440"/>
    <xdr:pic>
      <xdr:nvPicPr>
        <xdr:cNvPr id="2" name="Picture 1"/>
        <xdr:cNvPicPr>
          <a:picLocks noChangeAspect="1"/>
        </xdr:cNvPicPr>
      </xdr:nvPicPr>
      <xdr:blipFill>
        <a:blip xmlns:r="http://schemas.openxmlformats.org/officeDocument/2006/relationships" r:embed="rId1"/>
        <a:stretch>
          <a:fillRect/>
        </a:stretch>
      </xdr:blipFill>
      <xdr:spPr>
        <a:xfrm>
          <a:off x="397510" y="95250"/>
          <a:ext cx="2432682" cy="9034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9"/>
  <sheetViews>
    <sheetView showGridLines="0" tabSelected="1" zoomScale="80" zoomScaleNormal="80" zoomScalePageLayoutView="80" workbookViewId="0">
      <selection activeCell="A2" sqref="A2:M2"/>
    </sheetView>
  </sheetViews>
  <sheetFormatPr defaultColWidth="5.33203125" defaultRowHeight="15" x14ac:dyDescent="0.25"/>
  <cols>
    <col min="1" max="1" width="3.44140625" style="150" customWidth="1"/>
    <col min="2" max="2" width="12" style="150" customWidth="1"/>
    <col min="3" max="3" width="21.88671875" style="150" customWidth="1"/>
    <col min="4" max="4" width="0.88671875" style="150" customWidth="1"/>
    <col min="5" max="5" width="4.109375" style="150" customWidth="1"/>
    <col min="6" max="6" width="12.6640625" style="150" customWidth="1"/>
    <col min="7" max="7" width="21.44140625" style="150" customWidth="1"/>
    <col min="8" max="8" width="3.88671875" style="150" customWidth="1"/>
    <col min="9" max="9" width="2.88671875" style="150" customWidth="1"/>
    <col min="10" max="10" width="7" style="150" customWidth="1"/>
    <col min="11" max="11" width="12" style="150" customWidth="1"/>
    <col min="12" max="12" width="11.88671875" style="150" customWidth="1"/>
    <col min="13" max="13" width="3.109375" style="150" customWidth="1"/>
    <col min="14" max="16384" width="5.33203125" style="150"/>
  </cols>
  <sheetData>
    <row r="1" spans="1:16" ht="84.9" customHeight="1" x14ac:dyDescent="0.3">
      <c r="B1" s="201"/>
      <c r="C1" s="201"/>
      <c r="D1" s="201"/>
      <c r="E1" s="201"/>
      <c r="F1" s="201"/>
      <c r="G1" s="201"/>
      <c r="H1" s="201"/>
      <c r="I1" s="201"/>
      <c r="J1" s="201"/>
      <c r="K1" s="201"/>
      <c r="L1" s="186"/>
      <c r="M1" s="185"/>
      <c r="N1" s="185"/>
      <c r="O1" s="185"/>
      <c r="P1" s="185"/>
    </row>
    <row r="2" spans="1:16" ht="30" customHeight="1" x14ac:dyDescent="0.3">
      <c r="A2" s="202" t="s">
        <v>238</v>
      </c>
      <c r="B2" s="202"/>
      <c r="C2" s="202"/>
      <c r="D2" s="202"/>
      <c r="E2" s="202"/>
      <c r="F2" s="202"/>
      <c r="G2" s="202"/>
      <c r="H2" s="202"/>
      <c r="I2" s="202"/>
      <c r="J2" s="202"/>
      <c r="K2" s="202"/>
      <c r="L2" s="202"/>
      <c r="M2" s="202"/>
      <c r="N2" s="185"/>
      <c r="O2" s="185"/>
      <c r="P2" s="185"/>
    </row>
    <row r="3" spans="1:16" ht="93.75" customHeight="1" x14ac:dyDescent="0.3">
      <c r="A3" s="203" t="s">
        <v>241</v>
      </c>
      <c r="B3" s="203"/>
      <c r="C3" s="203"/>
      <c r="D3" s="203"/>
      <c r="E3" s="203"/>
      <c r="F3" s="203"/>
      <c r="G3" s="203"/>
      <c r="H3" s="203"/>
      <c r="I3" s="203"/>
      <c r="J3" s="203"/>
      <c r="K3" s="203"/>
      <c r="L3" s="203"/>
      <c r="M3" s="184"/>
      <c r="N3" s="183"/>
      <c r="O3" s="183"/>
      <c r="P3" s="183"/>
    </row>
    <row r="4" spans="1:16" ht="18" customHeight="1" x14ac:dyDescent="0.3">
      <c r="A4" s="182" t="s">
        <v>237</v>
      </c>
      <c r="B4" s="181"/>
      <c r="C4" s="181"/>
      <c r="D4" s="181"/>
      <c r="E4" s="181"/>
      <c r="F4" s="181"/>
      <c r="G4" s="181"/>
      <c r="H4" s="197" t="s">
        <v>236</v>
      </c>
      <c r="I4" s="197"/>
      <c r="J4" s="197"/>
      <c r="K4" s="197"/>
      <c r="L4" s="180"/>
      <c r="M4" s="176"/>
    </row>
    <row r="5" spans="1:16" ht="15.6" customHeight="1" x14ac:dyDescent="0.25">
      <c r="A5" s="178"/>
      <c r="B5" s="198"/>
      <c r="C5" s="198"/>
      <c r="D5" s="198"/>
      <c r="E5" s="198"/>
      <c r="F5" s="198"/>
      <c r="G5" s="198"/>
      <c r="H5" s="198"/>
      <c r="I5" s="198"/>
      <c r="J5" s="198"/>
      <c r="K5" s="198"/>
      <c r="L5" s="198"/>
      <c r="M5" s="198"/>
    </row>
    <row r="6" spans="1:16" s="179" customFormat="1" ht="24.9" customHeight="1" x14ac:dyDescent="0.25">
      <c r="A6" s="199" t="s">
        <v>235</v>
      </c>
      <c r="B6" s="199"/>
      <c r="C6" s="199"/>
      <c r="D6" s="199"/>
      <c r="E6" s="199"/>
      <c r="F6" s="199"/>
      <c r="G6" s="199"/>
      <c r="H6" s="199"/>
      <c r="I6" s="199"/>
      <c r="J6" s="199"/>
      <c r="K6" s="199"/>
      <c r="L6" s="199"/>
      <c r="M6" s="199"/>
      <c r="N6" s="150"/>
      <c r="O6" s="150"/>
      <c r="P6" s="150"/>
    </row>
    <row r="7" spans="1:16" ht="15" customHeight="1" x14ac:dyDescent="0.25">
      <c r="A7" s="178"/>
      <c r="B7" s="177"/>
      <c r="C7" s="177"/>
      <c r="D7" s="177"/>
      <c r="E7" s="177"/>
      <c r="F7" s="177"/>
      <c r="G7" s="177"/>
      <c r="H7" s="177"/>
      <c r="I7" s="177"/>
      <c r="J7" s="177"/>
      <c r="K7" s="177"/>
      <c r="L7" s="177"/>
      <c r="M7" s="176"/>
    </row>
    <row r="8" spans="1:16" ht="32.25" customHeight="1" x14ac:dyDescent="0.25">
      <c r="A8" s="175" t="s">
        <v>234</v>
      </c>
      <c r="B8" s="195" t="s">
        <v>233</v>
      </c>
      <c r="C8" s="195"/>
      <c r="D8" s="195"/>
      <c r="E8" s="195"/>
      <c r="F8" s="195"/>
      <c r="G8" s="195"/>
      <c r="H8" s="195"/>
      <c r="I8" s="195"/>
      <c r="J8" s="195"/>
      <c r="K8" s="195"/>
      <c r="L8" s="195"/>
      <c r="M8" s="174"/>
    </row>
    <row r="9" spans="1:16" ht="15" customHeight="1" x14ac:dyDescent="0.25">
      <c r="A9" s="175"/>
      <c r="B9" s="172"/>
      <c r="C9" s="172"/>
      <c r="D9" s="172"/>
      <c r="E9" s="172"/>
      <c r="F9" s="172"/>
      <c r="G9" s="172"/>
      <c r="H9" s="172"/>
      <c r="I9" s="172"/>
      <c r="J9" s="172"/>
      <c r="K9" s="172"/>
      <c r="L9" s="172"/>
      <c r="M9" s="171"/>
    </row>
    <row r="10" spans="1:16" ht="30.75" customHeight="1" x14ac:dyDescent="0.25">
      <c r="A10" s="175" t="s">
        <v>232</v>
      </c>
      <c r="B10" s="195" t="s">
        <v>231</v>
      </c>
      <c r="C10" s="195"/>
      <c r="D10" s="195"/>
      <c r="E10" s="195"/>
      <c r="F10" s="195"/>
      <c r="G10" s="195"/>
      <c r="H10" s="195"/>
      <c r="I10" s="195"/>
      <c r="J10" s="195"/>
      <c r="K10" s="195"/>
      <c r="L10" s="195"/>
      <c r="M10" s="174"/>
    </row>
    <row r="11" spans="1:16" ht="15" customHeight="1" x14ac:dyDescent="0.25">
      <c r="A11" s="175"/>
      <c r="B11" s="172"/>
      <c r="C11" s="172"/>
      <c r="D11" s="172"/>
      <c r="E11" s="172"/>
      <c r="F11" s="172"/>
      <c r="G11" s="172"/>
      <c r="H11" s="172"/>
      <c r="I11" s="172"/>
      <c r="J11" s="172"/>
      <c r="K11" s="172"/>
      <c r="L11" s="172"/>
      <c r="M11" s="171"/>
    </row>
    <row r="12" spans="1:16" ht="30" customHeight="1" x14ac:dyDescent="0.25">
      <c r="A12" s="175" t="s">
        <v>230</v>
      </c>
      <c r="B12" s="195" t="s">
        <v>229</v>
      </c>
      <c r="C12" s="195"/>
      <c r="D12" s="195"/>
      <c r="E12" s="195"/>
      <c r="F12" s="195"/>
      <c r="G12" s="195"/>
      <c r="H12" s="195"/>
      <c r="I12" s="195"/>
      <c r="J12" s="195"/>
      <c r="K12" s="195"/>
      <c r="L12" s="195"/>
      <c r="M12" s="174"/>
    </row>
    <row r="13" spans="1:16" ht="15" customHeight="1" x14ac:dyDescent="0.25">
      <c r="A13" s="175"/>
      <c r="B13" s="195"/>
      <c r="C13" s="195"/>
      <c r="D13" s="195"/>
      <c r="E13" s="195"/>
      <c r="F13" s="195"/>
      <c r="G13" s="195"/>
      <c r="H13" s="195"/>
      <c r="I13" s="195"/>
      <c r="J13" s="195"/>
      <c r="K13" s="195"/>
      <c r="L13" s="195"/>
      <c r="M13" s="171"/>
    </row>
    <row r="14" spans="1:16" ht="33.9" customHeight="1" x14ac:dyDescent="0.25">
      <c r="A14" s="175" t="s">
        <v>228</v>
      </c>
      <c r="B14" s="195" t="s">
        <v>227</v>
      </c>
      <c r="C14" s="195"/>
      <c r="D14" s="195"/>
      <c r="E14" s="195"/>
      <c r="F14" s="195"/>
      <c r="G14" s="195"/>
      <c r="H14" s="195"/>
      <c r="I14" s="195"/>
      <c r="J14" s="195"/>
      <c r="K14" s="195"/>
      <c r="L14" s="195"/>
      <c r="M14" s="174"/>
    </row>
    <row r="15" spans="1:16" ht="15" customHeight="1" x14ac:dyDescent="0.25">
      <c r="A15" s="173"/>
      <c r="B15" s="172"/>
      <c r="C15" s="172"/>
      <c r="D15" s="172"/>
      <c r="E15" s="172"/>
      <c r="F15" s="172"/>
      <c r="G15" s="172"/>
      <c r="H15" s="172"/>
      <c r="I15" s="172"/>
      <c r="J15" s="172"/>
      <c r="K15" s="172"/>
      <c r="L15" s="172"/>
      <c r="M15" s="171"/>
    </row>
    <row r="16" spans="1:16" ht="40.5" customHeight="1" x14ac:dyDescent="0.25">
      <c r="A16" s="170" t="s">
        <v>226</v>
      </c>
      <c r="B16" s="200" t="s">
        <v>225</v>
      </c>
      <c r="C16" s="200"/>
      <c r="D16" s="200"/>
      <c r="E16" s="200"/>
      <c r="F16" s="200"/>
      <c r="G16" s="200"/>
      <c r="H16" s="200"/>
      <c r="I16" s="200"/>
      <c r="J16" s="200"/>
      <c r="K16" s="200"/>
      <c r="L16" s="200"/>
      <c r="M16" s="169"/>
    </row>
    <row r="17" spans="1:13" ht="14.1" customHeight="1" x14ac:dyDescent="0.25">
      <c r="B17" s="196"/>
      <c r="C17" s="196"/>
      <c r="D17" s="196"/>
      <c r="E17" s="196"/>
      <c r="F17" s="196"/>
      <c r="G17" s="196"/>
      <c r="H17" s="196"/>
      <c r="I17" s="196"/>
      <c r="J17" s="196"/>
      <c r="K17" s="196"/>
      <c r="L17" s="168"/>
    </row>
    <row r="18" spans="1:13" s="160" customFormat="1" ht="33.9" customHeight="1" x14ac:dyDescent="0.25">
      <c r="A18" s="189" t="s">
        <v>224</v>
      </c>
      <c r="B18" s="189"/>
      <c r="C18" s="189"/>
      <c r="D18" s="189"/>
      <c r="E18" s="189"/>
      <c r="F18" s="189"/>
      <c r="G18" s="189"/>
      <c r="H18" s="189"/>
      <c r="I18" s="189"/>
      <c r="J18" s="189"/>
      <c r="K18" s="189"/>
      <c r="L18" s="189"/>
      <c r="M18" s="189"/>
    </row>
    <row r="19" spans="1:13" s="160" customFormat="1" ht="9.9" customHeight="1" x14ac:dyDescent="0.25">
      <c r="B19" s="167"/>
      <c r="C19" s="167"/>
      <c r="D19" s="167"/>
      <c r="E19" s="167"/>
      <c r="F19" s="167"/>
      <c r="G19" s="167"/>
      <c r="H19" s="167"/>
      <c r="I19" s="167"/>
      <c r="J19" s="167"/>
      <c r="K19" s="167"/>
      <c r="L19" s="167"/>
      <c r="M19" s="166"/>
    </row>
    <row r="20" spans="1:13" s="162" customFormat="1" ht="79.5" customHeight="1" x14ac:dyDescent="0.25">
      <c r="A20" s="193" t="s">
        <v>242</v>
      </c>
      <c r="B20" s="193"/>
      <c r="C20" s="193"/>
      <c r="D20" s="193"/>
      <c r="E20" s="193"/>
      <c r="F20" s="193"/>
      <c r="G20" s="193"/>
      <c r="H20" s="193"/>
      <c r="I20" s="193"/>
      <c r="J20" s="193"/>
      <c r="K20" s="193"/>
      <c r="L20" s="193"/>
      <c r="M20" s="165"/>
    </row>
    <row r="21" spans="1:13" s="162" customFormat="1" ht="9.9" customHeight="1" x14ac:dyDescent="0.25">
      <c r="A21" s="163"/>
      <c r="B21" s="163"/>
      <c r="C21" s="163"/>
      <c r="D21" s="163"/>
      <c r="E21" s="163"/>
      <c r="F21" s="163"/>
      <c r="G21" s="163"/>
      <c r="H21" s="163"/>
      <c r="I21" s="163"/>
      <c r="J21" s="163"/>
      <c r="K21" s="163"/>
      <c r="L21" s="163"/>
      <c r="M21" s="163"/>
    </row>
    <row r="22" spans="1:13" s="157" customFormat="1" ht="62.25" customHeight="1" x14ac:dyDescent="0.25">
      <c r="A22" s="194" t="s">
        <v>223</v>
      </c>
      <c r="B22" s="194"/>
      <c r="C22" s="194"/>
      <c r="D22" s="194"/>
      <c r="E22" s="194"/>
      <c r="F22" s="194"/>
      <c r="G22" s="194"/>
      <c r="H22" s="194"/>
      <c r="I22" s="194"/>
      <c r="J22" s="194"/>
      <c r="K22" s="194"/>
      <c r="L22" s="194"/>
      <c r="M22" s="164"/>
    </row>
    <row r="23" spans="1:13" s="162" customFormat="1" ht="9.9" customHeight="1" x14ac:dyDescent="0.25">
      <c r="A23" s="163"/>
      <c r="B23" s="163"/>
      <c r="C23" s="163"/>
      <c r="D23" s="163"/>
      <c r="E23" s="163"/>
      <c r="F23" s="163"/>
      <c r="G23" s="163"/>
      <c r="H23" s="163"/>
      <c r="I23" s="163"/>
      <c r="J23" s="163"/>
      <c r="K23" s="163"/>
      <c r="L23" s="163"/>
      <c r="M23" s="163"/>
    </row>
    <row r="24" spans="1:13" s="160" customFormat="1" ht="15" customHeight="1" x14ac:dyDescent="0.25">
      <c r="A24" s="189" t="s">
        <v>222</v>
      </c>
      <c r="B24" s="189"/>
      <c r="C24" s="189"/>
      <c r="D24" s="189"/>
      <c r="E24" s="189"/>
      <c r="F24" s="189"/>
      <c r="G24" s="189"/>
      <c r="H24" s="189"/>
      <c r="I24" s="189"/>
      <c r="J24" s="189"/>
      <c r="K24" s="189"/>
      <c r="L24" s="189"/>
      <c r="M24" s="161"/>
    </row>
    <row r="25" spans="1:13" s="157" customFormat="1" ht="15.9" customHeight="1" x14ac:dyDescent="0.25">
      <c r="A25" s="192" t="s">
        <v>221</v>
      </c>
      <c r="B25" s="192"/>
      <c r="C25" s="192"/>
      <c r="D25" s="159"/>
      <c r="E25" s="159"/>
      <c r="F25" s="159"/>
      <c r="G25" s="159"/>
      <c r="H25" s="159"/>
      <c r="I25" s="159"/>
      <c r="J25" s="159"/>
      <c r="K25" s="159"/>
      <c r="L25" s="159"/>
      <c r="M25" s="158"/>
    </row>
    <row r="26" spans="1:13" ht="14.1" customHeight="1" x14ac:dyDescent="0.25">
      <c r="A26" s="156"/>
      <c r="B26" s="155"/>
      <c r="C26" s="155"/>
      <c r="D26" s="155"/>
      <c r="E26" s="155"/>
      <c r="F26" s="155"/>
      <c r="G26" s="155"/>
      <c r="H26" s="155"/>
      <c r="I26" s="155"/>
      <c r="J26" s="155"/>
      <c r="K26" s="155"/>
      <c r="L26" s="155"/>
      <c r="M26" s="154"/>
    </row>
    <row r="27" spans="1:13" x14ac:dyDescent="0.25">
      <c r="A27" s="190" t="s">
        <v>246</v>
      </c>
      <c r="B27" s="190"/>
      <c r="C27" s="190"/>
      <c r="D27" s="190"/>
      <c r="E27" s="190"/>
      <c r="F27" s="190"/>
      <c r="G27" s="190"/>
      <c r="H27" s="190"/>
      <c r="I27" s="190"/>
      <c r="J27" s="190"/>
      <c r="K27" s="190"/>
      <c r="L27" s="153"/>
    </row>
    <row r="28" spans="1:13" ht="15.6" x14ac:dyDescent="0.3">
      <c r="A28" s="191" t="s">
        <v>243</v>
      </c>
      <c r="B28" s="191"/>
      <c r="C28" s="191"/>
      <c r="D28" s="191"/>
      <c r="E28" s="191"/>
      <c r="F28" s="191"/>
      <c r="G28" s="191"/>
      <c r="H28" s="191"/>
      <c r="I28" s="191"/>
      <c r="J28" s="191"/>
      <c r="K28" s="191"/>
      <c r="L28" s="152"/>
    </row>
    <row r="29" spans="1:13" x14ac:dyDescent="0.25">
      <c r="B29" s="151"/>
      <c r="C29" s="151"/>
      <c r="D29" s="151"/>
      <c r="E29" s="151"/>
      <c r="F29" s="151"/>
      <c r="G29" s="151"/>
      <c r="H29" s="151"/>
      <c r="I29" s="151"/>
      <c r="J29" s="151"/>
      <c r="K29" s="151"/>
      <c r="L29" s="151"/>
    </row>
  </sheetData>
  <sheetProtection algorithmName="SHA-512" hashValue="XbuBR65UR9nTlfBStQ6ks3RNGQI4bFPGZlibnGc+4+vFhbIWapiHV2OMVeJo8kpk5q4BvtKoWLsEBFzl1okMDw==" saltValue="pAtT8TVuzhcsnEMc4SxWKQ==" spinCount="100000" sheet="1" objects="1" scenarios="1"/>
  <mergeCells count="19">
    <mergeCell ref="B1:K1"/>
    <mergeCell ref="A2:M2"/>
    <mergeCell ref="A3:L3"/>
    <mergeCell ref="B8:L8"/>
    <mergeCell ref="B10:L10"/>
    <mergeCell ref="B14:L14"/>
    <mergeCell ref="B17:K17"/>
    <mergeCell ref="H4:K4"/>
    <mergeCell ref="B5:M5"/>
    <mergeCell ref="A6:M6"/>
    <mergeCell ref="B16:L16"/>
    <mergeCell ref="B12:L13"/>
    <mergeCell ref="A18:M18"/>
    <mergeCell ref="A27:K27"/>
    <mergeCell ref="A28:K28"/>
    <mergeCell ref="A25:C25"/>
    <mergeCell ref="A20:L20"/>
    <mergeCell ref="A22:L22"/>
    <mergeCell ref="A24:L24"/>
  </mergeCells>
  <hyperlinks>
    <hyperlink ref="H4" r:id="rId1" display="http://www2.ed.gov/about/inits/ed/edfacts/index.html"/>
    <hyperlink ref="A25" r:id="rId2"/>
  </hyperlinks>
  <pageMargins left="0.75" right="0.75" top="0.5" bottom="1" header="0.5" footer="0.5"/>
  <pageSetup scale="7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36"/>
  <sheetViews>
    <sheetView zoomScale="75" zoomScaleNormal="70" workbookViewId="0"/>
  </sheetViews>
  <sheetFormatPr defaultColWidth="9.109375" defaultRowHeight="13.2" x14ac:dyDescent="0.25"/>
  <cols>
    <col min="1" max="1" width="27.44140625" style="6" customWidth="1"/>
    <col min="2" max="2" width="15.33203125" style="6" customWidth="1"/>
    <col min="3" max="3" width="42" style="6" customWidth="1"/>
    <col min="4" max="6" width="12.44140625" style="6" customWidth="1"/>
    <col min="7" max="7" width="14" style="6" customWidth="1"/>
    <col min="8" max="8" width="8.6640625" style="6" customWidth="1"/>
    <col min="9" max="9" width="9" style="6" customWidth="1"/>
    <col min="10" max="10" width="8.5546875" style="6" customWidth="1"/>
    <col min="11" max="11" width="8.109375" style="6" customWidth="1"/>
    <col min="12" max="12" width="5.6640625" style="6" customWidth="1"/>
    <col min="13" max="13" width="3.44140625" style="6" hidden="1" customWidth="1"/>
    <col min="14" max="14" width="8.88671875" style="6" customWidth="1"/>
    <col min="15" max="16384" width="9.109375" style="6"/>
  </cols>
  <sheetData>
    <row r="1" spans="1:13" s="13" customFormat="1" ht="11.25" customHeight="1" x14ac:dyDescent="0.25">
      <c r="A1" s="149" t="s">
        <v>244</v>
      </c>
      <c r="C1" s="8"/>
      <c r="D1" s="12"/>
      <c r="E1" s="8"/>
      <c r="F1" s="8"/>
      <c r="G1" s="28" t="s">
        <v>62</v>
      </c>
    </row>
    <row r="2" spans="1:13" s="13" customFormat="1" ht="9.6" customHeight="1" x14ac:dyDescent="0.25">
      <c r="A2" s="12"/>
      <c r="D2" s="29"/>
      <c r="E2" s="8"/>
      <c r="F2" s="8"/>
      <c r="G2" s="12"/>
    </row>
    <row r="3" spans="1:13" s="13" customFormat="1" ht="9.6" customHeight="1" x14ac:dyDescent="0.25">
      <c r="A3" s="12"/>
      <c r="E3" s="8"/>
      <c r="F3"/>
      <c r="G3"/>
    </row>
    <row r="4" spans="1:13" s="13" customFormat="1" ht="12" customHeight="1" x14ac:dyDescent="0.25">
      <c r="A4" s="12"/>
      <c r="B4" s="8"/>
      <c r="C4" s="29" t="s">
        <v>23</v>
      </c>
      <c r="E4" s="8"/>
      <c r="F4"/>
      <c r="G4"/>
    </row>
    <row r="5" spans="1:13" s="13" customFormat="1" ht="12" customHeight="1" x14ac:dyDescent="0.25">
      <c r="A5" s="12"/>
      <c r="C5" s="29" t="s">
        <v>50</v>
      </c>
      <c r="E5" s="8"/>
      <c r="F5"/>
      <c r="G5"/>
    </row>
    <row r="6" spans="1:13" s="13" customFormat="1" ht="12" customHeight="1" x14ac:dyDescent="0.25">
      <c r="A6" s="8"/>
      <c r="B6" s="12"/>
      <c r="E6" s="12"/>
      <c r="F6"/>
      <c r="G6"/>
    </row>
    <row r="7" spans="1:13" s="13" customFormat="1" ht="12" customHeight="1" x14ac:dyDescent="0.25">
      <c r="A7" s="8"/>
      <c r="B7" s="12"/>
      <c r="C7" s="112" t="s">
        <v>247</v>
      </c>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61</v>
      </c>
      <c r="C12" s="32"/>
    </row>
    <row r="13" spans="1:13" ht="26.25" customHeight="1" x14ac:dyDescent="0.25">
      <c r="A13" s="291" t="s">
        <v>39</v>
      </c>
      <c r="B13" s="292"/>
      <c r="C13" s="293"/>
      <c r="D13" s="244" t="s">
        <v>164</v>
      </c>
      <c r="E13" s="251"/>
      <c r="F13" s="252"/>
      <c r="G13" s="33"/>
      <c r="H13" s="8"/>
    </row>
    <row r="14" spans="1:13" ht="15" customHeight="1" x14ac:dyDescent="0.25">
      <c r="A14" s="294"/>
      <c r="B14" s="218"/>
      <c r="C14" s="218"/>
      <c r="D14" s="271" t="s">
        <v>189</v>
      </c>
      <c r="E14" s="271" t="s">
        <v>190</v>
      </c>
      <c r="F14" s="271" t="s">
        <v>188</v>
      </c>
      <c r="G14" s="33"/>
      <c r="H14" s="8"/>
    </row>
    <row r="15" spans="1:13" ht="15" customHeight="1" x14ac:dyDescent="0.25">
      <c r="A15" s="294"/>
      <c r="B15" s="218"/>
      <c r="C15" s="218"/>
      <c r="D15" s="273"/>
      <c r="E15" s="273"/>
      <c r="F15" s="273"/>
      <c r="G15" s="66"/>
      <c r="H15" s="8"/>
      <c r="M15" s="6">
        <v>10</v>
      </c>
    </row>
    <row r="16" spans="1:13" ht="38.25" customHeight="1" x14ac:dyDescent="0.25">
      <c r="A16" s="267" t="s">
        <v>111</v>
      </c>
      <c r="B16" s="268"/>
      <c r="C16" s="67" t="s">
        <v>112</v>
      </c>
      <c r="D16" s="87">
        <f>IF(MIN(PAGE8!D15,PAGE8!F15)&lt;=0, 0, PAGE8!D15/PAGE8!F15)</f>
        <v>0</v>
      </c>
      <c r="E16" s="87">
        <f>IF(MIN(PAGE8!E15,PAGE8!F15)&lt;=0, 0, PAGE8!E15/PAGE8!F15)</f>
        <v>0</v>
      </c>
      <c r="F16" s="88">
        <f>IF(PAGE8!F15&lt;=0, 0, PAGE8!F15/PAGE8!F15)</f>
        <v>0</v>
      </c>
      <c r="G16" s="24"/>
      <c r="H16" s="34"/>
      <c r="I16" s="35"/>
    </row>
    <row r="17" spans="1:9" ht="39" customHeight="1" x14ac:dyDescent="0.25">
      <c r="A17" s="269"/>
      <c r="B17" s="270"/>
      <c r="C17" s="67" t="s">
        <v>113</v>
      </c>
      <c r="D17" s="87">
        <f>IF(MIN(PAGE8!D16,PAGE8!F16)&lt;=0, 0, PAGE8!D16/PAGE8!F16)</f>
        <v>0</v>
      </c>
      <c r="E17" s="87">
        <f>IF(MIN(PAGE8!E16,PAGE8!F16)&lt;=0, 0, PAGE8!E16/PAGE8!F16)</f>
        <v>0</v>
      </c>
      <c r="F17" s="88">
        <f>IF(PAGE8!F16&lt;=0, 0, PAGE8!F16/PAGE8!F16)</f>
        <v>0</v>
      </c>
      <c r="G17" s="24"/>
      <c r="H17" s="34"/>
      <c r="I17" s="35"/>
    </row>
    <row r="18" spans="1:9" ht="42.75" customHeight="1" x14ac:dyDescent="0.25">
      <c r="A18" s="267" t="s">
        <v>114</v>
      </c>
      <c r="B18" s="268"/>
      <c r="C18" s="67" t="s">
        <v>115</v>
      </c>
      <c r="D18" s="87">
        <f>IF(MIN(PAGE8!D17,PAGE8!F17)&lt;=0, 0, PAGE8!D17/PAGE8!F17)</f>
        <v>0</v>
      </c>
      <c r="E18" s="87">
        <f>IF(MIN(PAGE8!E17,PAGE8!F17)&lt;=0, 0, PAGE8!E17/PAGE8!F17)</f>
        <v>0</v>
      </c>
      <c r="F18" s="88">
        <f>IF(PAGE8!F17&lt;=0, 0, PAGE8!F17/PAGE8!F17)</f>
        <v>0</v>
      </c>
      <c r="G18" s="24"/>
      <c r="H18" s="34"/>
      <c r="I18" s="35"/>
    </row>
    <row r="19" spans="1:9" ht="36.75" customHeight="1" x14ac:dyDescent="0.25">
      <c r="A19" s="269"/>
      <c r="B19" s="270"/>
      <c r="C19" s="67" t="s">
        <v>116</v>
      </c>
      <c r="D19" s="87">
        <f>IF(MIN(PAGE8!D18,PAGE8!F18)&lt;=0, 0, PAGE8!D18/PAGE8!F18)</f>
        <v>0</v>
      </c>
      <c r="E19" s="87">
        <f>IF(MIN(PAGE8!E18,PAGE8!F18)&lt;=0, 0, PAGE8!E18/PAGE8!F18)</f>
        <v>0</v>
      </c>
      <c r="F19" s="88">
        <f>IF(PAGE8!F18&lt;=0, 0, PAGE8!F18/PAGE8!F18)</f>
        <v>0</v>
      </c>
      <c r="G19" s="24"/>
      <c r="H19" s="34"/>
      <c r="I19" s="35"/>
    </row>
    <row r="20" spans="1:9" ht="26.25" customHeight="1" x14ac:dyDescent="0.25">
      <c r="A20" s="267" t="s">
        <v>121</v>
      </c>
      <c r="B20" s="268"/>
      <c r="C20" s="67" t="s">
        <v>117</v>
      </c>
      <c r="D20" s="87">
        <f>IF(MIN(PAGE8!D19,PAGE8!F19)&lt;=0, 0, PAGE8!D19/PAGE8!F19)</f>
        <v>0</v>
      </c>
      <c r="E20" s="87">
        <f>IF(MIN(PAGE8!E19,PAGE8!F19)&lt;=0, 0, PAGE8!E19/PAGE8!F19)</f>
        <v>0</v>
      </c>
      <c r="F20" s="88">
        <f>IF(PAGE8!F19&lt;=0, 0, PAGE8!F19/PAGE8!F19)</f>
        <v>0</v>
      </c>
      <c r="G20" s="24"/>
      <c r="H20" s="34"/>
      <c r="I20" s="35"/>
    </row>
    <row r="21" spans="1:9" ht="26.25" customHeight="1" x14ac:dyDescent="0.25">
      <c r="A21" s="274"/>
      <c r="B21" s="275"/>
      <c r="C21" s="67" t="s">
        <v>118</v>
      </c>
      <c r="D21" s="87">
        <f>IF(MIN(PAGE8!D20,PAGE8!F20)&lt;=0, 0, PAGE8!D20/PAGE8!F20)</f>
        <v>0</v>
      </c>
      <c r="E21" s="87">
        <f>IF(MIN(PAGE8!E20,PAGE8!F20)&lt;=0, 0, PAGE8!E20/PAGE8!F20)</f>
        <v>0</v>
      </c>
      <c r="F21" s="88">
        <f>IF(PAGE8!F20&lt;=0, 0, PAGE8!F20/PAGE8!F20)</f>
        <v>0</v>
      </c>
      <c r="G21" s="24"/>
      <c r="H21" s="34"/>
      <c r="I21" s="35"/>
    </row>
    <row r="22" spans="1:9" ht="29.25" customHeight="1" x14ac:dyDescent="0.25">
      <c r="A22" s="269"/>
      <c r="B22" s="270"/>
      <c r="C22" s="67" t="s">
        <v>119</v>
      </c>
      <c r="D22" s="87">
        <f>IF(MIN(PAGE8!D21,PAGE8!F21)&lt;=0, 0, PAGE8!D21/PAGE8!F21)</f>
        <v>0</v>
      </c>
      <c r="E22" s="87">
        <f>IF(MIN(PAGE8!E21,PAGE8!F21)&lt;=0, 0, PAGE8!E21/PAGE8!F21)</f>
        <v>0</v>
      </c>
      <c r="F22" s="88">
        <f>IF(PAGE8!F21&lt;=0, 0, PAGE8!F21/PAGE8!F21)</f>
        <v>0</v>
      </c>
      <c r="G22" s="24"/>
      <c r="H22" s="34"/>
      <c r="I22" s="35"/>
    </row>
    <row r="23" spans="1:9" ht="37.5" customHeight="1" x14ac:dyDescent="0.25">
      <c r="A23" s="267" t="s">
        <v>120</v>
      </c>
      <c r="B23" s="268"/>
      <c r="C23" s="67" t="s">
        <v>144</v>
      </c>
      <c r="D23" s="87">
        <f>IF(MIN(PAGE8!D22,PAGE8!F22)&lt;=0, 0, PAGE8!D22/PAGE8!F22)</f>
        <v>0</v>
      </c>
      <c r="E23" s="87">
        <f>IF(MIN(PAGE8!E22,PAGE8!F22)&lt;=0, 0, PAGE8!E22/PAGE8!F22)</f>
        <v>0</v>
      </c>
      <c r="F23" s="88">
        <f>IF(PAGE8!F22&lt;=0, 0, PAGE8!F22/PAGE8!F22)</f>
        <v>0</v>
      </c>
      <c r="G23" s="24"/>
      <c r="H23" s="34"/>
      <c r="I23" s="35"/>
    </row>
    <row r="24" spans="1:9" ht="45.75" customHeight="1" x14ac:dyDescent="0.25">
      <c r="A24" s="274"/>
      <c r="B24" s="275"/>
      <c r="C24" s="68" t="s">
        <v>145</v>
      </c>
      <c r="D24" s="87">
        <f>IF(MIN(PAGE8!D23,PAGE8!F23)&lt;=0, 0, PAGE8!D23/PAGE8!F23)</f>
        <v>0</v>
      </c>
      <c r="E24" s="87">
        <f>IF(MIN(PAGE8!E23,PAGE8!F23)&lt;=0, 0, PAGE8!E23/PAGE8!F23)</f>
        <v>0</v>
      </c>
      <c r="F24" s="88">
        <f>IF(PAGE8!F23&lt;=0, 0, PAGE8!F23/PAGE8!F23)</f>
        <v>0</v>
      </c>
      <c r="G24" s="24"/>
      <c r="H24" s="34"/>
      <c r="I24" s="35"/>
    </row>
    <row r="25" spans="1:9" ht="20.100000000000001" customHeight="1" x14ac:dyDescent="0.25">
      <c r="A25" s="208" t="s">
        <v>146</v>
      </c>
      <c r="B25" s="290"/>
      <c r="C25" s="209"/>
      <c r="D25" s="87">
        <f>IF(MIN(PAGE8!D24,PAGE8!F24)&lt;=0, 0, PAGE8!D24/PAGE8!F24)</f>
        <v>0</v>
      </c>
      <c r="E25" s="87">
        <f>IF(MIN(PAGE8!E24,PAGE8!F24)&lt;=0, 0, PAGE8!E24/PAGE8!F24)</f>
        <v>0</v>
      </c>
      <c r="F25" s="88">
        <f>IF(PAGE8!F24&lt;=0, 0, PAGE8!F24/PAGE8!F24)</f>
        <v>0</v>
      </c>
      <c r="G25" s="24"/>
      <c r="H25" s="34"/>
      <c r="I25" s="35"/>
    </row>
    <row r="26" spans="1:9" x14ac:dyDescent="0.25">
      <c r="A26" s="8"/>
    </row>
    <row r="27" spans="1:9" x14ac:dyDescent="0.25">
      <c r="A27" s="26" t="s">
        <v>157</v>
      </c>
    </row>
    <row r="28" spans="1:9" x14ac:dyDescent="0.25">
      <c r="A28" s="8"/>
    </row>
    <row r="29" spans="1:9" x14ac:dyDescent="0.25">
      <c r="A29" s="37"/>
    </row>
    <row r="31" spans="1:9" x14ac:dyDescent="0.25">
      <c r="B31" s="9"/>
      <c r="G31" s="9"/>
    </row>
    <row r="34" spans="7:10" x14ac:dyDescent="0.25">
      <c r="G34" s="8"/>
      <c r="J34" s="9"/>
    </row>
    <row r="35" spans="7:10" x14ac:dyDescent="0.25">
      <c r="G35" s="38"/>
    </row>
    <row r="36" spans="7:10" x14ac:dyDescent="0.25">
      <c r="G36" s="38"/>
    </row>
  </sheetData>
  <sheetProtection algorithmName="SHA-512" hashValue="Uj0wTHSpakx1cCWbWeyzIbZUgaywzZMLV0aHKSXYz2LdFVPF1VAC886wcooqt6MMYXqYTRBDHGDx7BZODjFsNA==" saltValue="+UMeErwykvqusA1R9AlO8w==" spinCount="100000" sheet="1" objects="1" scenarios="1"/>
  <mergeCells count="10">
    <mergeCell ref="A16:B17"/>
    <mergeCell ref="D13:F13"/>
    <mergeCell ref="A13:C15"/>
    <mergeCell ref="A25:C25"/>
    <mergeCell ref="A23:B24"/>
    <mergeCell ref="A20:B22"/>
    <mergeCell ref="A18:B19"/>
    <mergeCell ref="F14:F15"/>
    <mergeCell ref="E14:E15"/>
    <mergeCell ref="D14:D15"/>
  </mergeCells>
  <phoneticPr fontId="0" type="noConversion"/>
  <pageMargins left="0.8" right="0.3" top="0.9" bottom="0" header="0.5" footer="0.5"/>
  <pageSetup scale="83" orientation="landscape" r:id="rId1"/>
  <headerFooter alignWithMargins="0">
    <oddFooter>&amp;L&amp;8
CURRENT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35"/>
  <sheetViews>
    <sheetView zoomScale="75" zoomScaleNormal="70" workbookViewId="0"/>
  </sheetViews>
  <sheetFormatPr defaultColWidth="9.109375" defaultRowHeight="13.2" x14ac:dyDescent="0.25"/>
  <cols>
    <col min="1" max="1" width="27.44140625" style="6" customWidth="1"/>
    <col min="2" max="2" width="15.33203125" style="6" customWidth="1"/>
    <col min="3" max="3" width="34.88671875" style="6" customWidth="1"/>
    <col min="4" max="5" width="15.5546875" style="6" customWidth="1"/>
    <col min="6" max="6" width="17.88671875" style="6" customWidth="1"/>
    <col min="7" max="7" width="13.109375" style="6" customWidth="1"/>
    <col min="8" max="8" width="9.88671875" style="6" customWidth="1"/>
    <col min="9" max="9" width="13.109375" style="6" customWidth="1"/>
    <col min="10" max="10" width="8.5546875" style="6" customWidth="1"/>
    <col min="11" max="11" width="8.109375" style="6" customWidth="1"/>
    <col min="12" max="12" width="5.88671875" style="6" customWidth="1"/>
    <col min="13" max="13" width="3.44140625" style="6" hidden="1" customWidth="1"/>
    <col min="14" max="14" width="8.88671875" style="6" customWidth="1"/>
    <col min="15" max="17" width="9.109375" style="6"/>
    <col min="18" max="18" width="9.109375" style="6" hidden="1" customWidth="1"/>
    <col min="19" max="16384" width="9.109375" style="6"/>
  </cols>
  <sheetData>
    <row r="1" spans="1:18" s="13" customFormat="1" ht="14.4" customHeight="1" x14ac:dyDescent="0.25">
      <c r="A1" s="149" t="s">
        <v>245</v>
      </c>
      <c r="C1" s="8"/>
      <c r="D1" s="12"/>
      <c r="E1" s="8"/>
      <c r="F1" s="8"/>
      <c r="G1" s="28" t="s">
        <v>64</v>
      </c>
    </row>
    <row r="2" spans="1:18" s="13" customFormat="1" ht="9.6" customHeight="1" x14ac:dyDescent="0.25">
      <c r="A2" s="12"/>
      <c r="D2" s="29"/>
      <c r="E2" s="8"/>
      <c r="F2" s="8"/>
      <c r="G2" s="12"/>
    </row>
    <row r="3" spans="1:18" s="13" customFormat="1" ht="9.6" customHeight="1" x14ac:dyDescent="0.25">
      <c r="A3" s="12"/>
      <c r="E3" s="8"/>
      <c r="F3"/>
      <c r="G3"/>
    </row>
    <row r="4" spans="1:18" s="13" customFormat="1" ht="9.6" customHeight="1" x14ac:dyDescent="0.25">
      <c r="A4" s="12"/>
      <c r="B4" s="8"/>
      <c r="C4" s="29" t="s">
        <v>23</v>
      </c>
      <c r="E4" s="8"/>
      <c r="F4"/>
      <c r="G4"/>
    </row>
    <row r="5" spans="1:18" s="13" customFormat="1" ht="9.6" customHeight="1" x14ac:dyDescent="0.25">
      <c r="A5" s="12"/>
      <c r="C5" s="29" t="s">
        <v>50</v>
      </c>
      <c r="E5" s="8"/>
      <c r="F5"/>
      <c r="G5"/>
    </row>
    <row r="6" spans="1:18" s="13" customFormat="1" ht="9.6" customHeight="1" x14ac:dyDescent="0.25">
      <c r="A6" s="8"/>
      <c r="B6" s="12"/>
      <c r="C6" s="131"/>
      <c r="E6" s="12"/>
      <c r="F6"/>
      <c r="G6"/>
    </row>
    <row r="7" spans="1:18" s="13" customFormat="1" ht="9.6" customHeight="1" x14ac:dyDescent="0.25">
      <c r="A7" s="8"/>
      <c r="B7" s="12"/>
      <c r="C7" s="112" t="s">
        <v>247</v>
      </c>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11.25" customHeight="1" x14ac:dyDescent="0.25">
      <c r="A10" s="8"/>
      <c r="B10" s="30"/>
      <c r="C10" s="204" t="s">
        <v>108</v>
      </c>
      <c r="D10" s="204"/>
      <c r="E10" s="204"/>
      <c r="F10"/>
      <c r="G10"/>
      <c r="H10" s="23"/>
    </row>
    <row r="11" spans="1:18" ht="15" customHeight="1" x14ac:dyDescent="0.25"/>
    <row r="12" spans="1:18" ht="25.2" customHeight="1" x14ac:dyDescent="0.25">
      <c r="A12" s="295" t="s">
        <v>165</v>
      </c>
      <c r="B12" s="296"/>
      <c r="C12" s="296"/>
      <c r="D12" s="296"/>
      <c r="E12" s="296"/>
      <c r="F12" s="296"/>
    </row>
    <row r="13" spans="1:18" ht="15" customHeight="1" x14ac:dyDescent="0.25">
      <c r="A13" s="222" t="s">
        <v>39</v>
      </c>
      <c r="B13" s="223"/>
      <c r="C13" s="224"/>
      <c r="D13" s="205" t="s">
        <v>65</v>
      </c>
      <c r="E13" s="206"/>
      <c r="F13" s="207"/>
      <c r="G13" s="33"/>
      <c r="H13" s="28" t="s">
        <v>25</v>
      </c>
      <c r="I13" s="28" t="s">
        <v>106</v>
      </c>
    </row>
    <row r="14" spans="1:18" ht="15" customHeight="1" x14ac:dyDescent="0.25">
      <c r="A14" s="225"/>
      <c r="B14" s="226"/>
      <c r="C14" s="227"/>
      <c r="D14" s="114" t="s">
        <v>66</v>
      </c>
      <c r="E14" s="115" t="s">
        <v>67</v>
      </c>
      <c r="F14" s="123" t="s">
        <v>24</v>
      </c>
      <c r="G14" s="66"/>
      <c r="H14" s="28" t="s">
        <v>51</v>
      </c>
      <c r="I14" s="28" t="s">
        <v>101</v>
      </c>
    </row>
    <row r="15" spans="1:18" ht="39.75" customHeight="1" x14ac:dyDescent="0.25">
      <c r="A15" s="267" t="s">
        <v>111</v>
      </c>
      <c r="B15" s="268"/>
      <c r="C15" s="67" t="s">
        <v>112</v>
      </c>
      <c r="D15" s="78">
        <v>-9</v>
      </c>
      <c r="E15" s="78">
        <v>-9</v>
      </c>
      <c r="F15" s="78">
        <v>-9</v>
      </c>
      <c r="G15" s="24"/>
      <c r="H15" s="90">
        <f t="shared" ref="H15:H24" si="0">MAX(D15,0)+MAX(E15,0)</f>
        <v>0</v>
      </c>
      <c r="I15" s="79">
        <f>PAGE1!F15</f>
        <v>-9</v>
      </c>
      <c r="M15" s="6">
        <v>11</v>
      </c>
      <c r="R15" s="6">
        <f t="shared" ref="R15:R24" si="1">MIN(LEN(TRIM(D15)),LEN(TRIM(E15)),LEN(TRIM(F15)))</f>
        <v>2</v>
      </c>
    </row>
    <row r="16" spans="1:18" ht="41.25" customHeight="1" x14ac:dyDescent="0.25">
      <c r="A16" s="269"/>
      <c r="B16" s="270"/>
      <c r="C16" s="67" t="s">
        <v>113</v>
      </c>
      <c r="D16" s="78">
        <v>-9</v>
      </c>
      <c r="E16" s="78">
        <v>-9</v>
      </c>
      <c r="F16" s="78">
        <v>-9</v>
      </c>
      <c r="G16" s="24"/>
      <c r="H16" s="90">
        <f t="shared" si="0"/>
        <v>0</v>
      </c>
      <c r="I16" s="79">
        <f>PAGE1!F16</f>
        <v>-9</v>
      </c>
      <c r="R16" s="6">
        <f t="shared" si="1"/>
        <v>2</v>
      </c>
    </row>
    <row r="17" spans="1:18" ht="35.25" customHeight="1" x14ac:dyDescent="0.25">
      <c r="A17" s="267" t="s">
        <v>114</v>
      </c>
      <c r="B17" s="268"/>
      <c r="C17" s="67" t="s">
        <v>148</v>
      </c>
      <c r="D17" s="78">
        <v>-9</v>
      </c>
      <c r="E17" s="78">
        <v>-9</v>
      </c>
      <c r="F17" s="78">
        <v>-9</v>
      </c>
      <c r="G17" s="24"/>
      <c r="H17" s="90">
        <f t="shared" si="0"/>
        <v>0</v>
      </c>
      <c r="I17" s="79">
        <f>PAGE1!F17</f>
        <v>-9</v>
      </c>
      <c r="R17" s="6">
        <f t="shared" si="1"/>
        <v>2</v>
      </c>
    </row>
    <row r="18" spans="1:18" ht="39" customHeight="1" x14ac:dyDescent="0.25">
      <c r="A18" s="269"/>
      <c r="B18" s="270"/>
      <c r="C18" s="67" t="s">
        <v>116</v>
      </c>
      <c r="D18" s="78">
        <v>-9</v>
      </c>
      <c r="E18" s="78">
        <v>-9</v>
      </c>
      <c r="F18" s="78">
        <v>-9</v>
      </c>
      <c r="G18" s="24"/>
      <c r="H18" s="90">
        <f t="shared" si="0"/>
        <v>0</v>
      </c>
      <c r="I18" s="79">
        <f>PAGE1!F18</f>
        <v>-9</v>
      </c>
      <c r="R18" s="6">
        <f t="shared" si="1"/>
        <v>2</v>
      </c>
    </row>
    <row r="19" spans="1:18" ht="26.25" customHeight="1" x14ac:dyDescent="0.25">
      <c r="A19" s="267" t="s">
        <v>121</v>
      </c>
      <c r="B19" s="268"/>
      <c r="C19" s="67" t="s">
        <v>117</v>
      </c>
      <c r="D19" s="78">
        <v>-9</v>
      </c>
      <c r="E19" s="78">
        <v>-9</v>
      </c>
      <c r="F19" s="78">
        <v>-9</v>
      </c>
      <c r="G19" s="24"/>
      <c r="H19" s="90">
        <f t="shared" si="0"/>
        <v>0</v>
      </c>
      <c r="I19" s="79">
        <f>PAGE1!F19</f>
        <v>-9</v>
      </c>
      <c r="R19" s="6">
        <f t="shared" si="1"/>
        <v>2</v>
      </c>
    </row>
    <row r="20" spans="1:18" ht="26.25" customHeight="1" x14ac:dyDescent="0.25">
      <c r="A20" s="274"/>
      <c r="B20" s="275"/>
      <c r="C20" s="67" t="s">
        <v>118</v>
      </c>
      <c r="D20" s="78">
        <v>-9</v>
      </c>
      <c r="E20" s="78">
        <v>-9</v>
      </c>
      <c r="F20" s="78">
        <v>-9</v>
      </c>
      <c r="G20" s="24"/>
      <c r="H20" s="90">
        <f t="shared" si="0"/>
        <v>0</v>
      </c>
      <c r="I20" s="79">
        <f>PAGE1!F20</f>
        <v>-9</v>
      </c>
      <c r="R20" s="6">
        <f t="shared" si="1"/>
        <v>2</v>
      </c>
    </row>
    <row r="21" spans="1:18" ht="29.25" customHeight="1" x14ac:dyDescent="0.25">
      <c r="A21" s="269"/>
      <c r="B21" s="270"/>
      <c r="C21" s="67" t="s">
        <v>119</v>
      </c>
      <c r="D21" s="78">
        <v>-9</v>
      </c>
      <c r="E21" s="78">
        <v>-9</v>
      </c>
      <c r="F21" s="78">
        <v>-9</v>
      </c>
      <c r="G21" s="24"/>
      <c r="H21" s="90">
        <f t="shared" si="0"/>
        <v>0</v>
      </c>
      <c r="I21" s="79">
        <f>PAGE1!F21</f>
        <v>-9</v>
      </c>
      <c r="R21" s="6">
        <f t="shared" si="1"/>
        <v>2</v>
      </c>
    </row>
    <row r="22" spans="1:18" ht="39.75" customHeight="1" x14ac:dyDescent="0.25">
      <c r="A22" s="267" t="s">
        <v>120</v>
      </c>
      <c r="B22" s="268"/>
      <c r="C22" s="67" t="s">
        <v>144</v>
      </c>
      <c r="D22" s="78">
        <v>-9</v>
      </c>
      <c r="E22" s="78">
        <v>-9</v>
      </c>
      <c r="F22" s="78">
        <v>-9</v>
      </c>
      <c r="G22" s="24"/>
      <c r="H22" s="90">
        <f t="shared" si="0"/>
        <v>0</v>
      </c>
      <c r="I22" s="79">
        <f>PAGE1!F22</f>
        <v>-9</v>
      </c>
      <c r="R22" s="6">
        <f t="shared" si="1"/>
        <v>2</v>
      </c>
    </row>
    <row r="23" spans="1:18" ht="51" customHeight="1" x14ac:dyDescent="0.25">
      <c r="A23" s="274"/>
      <c r="B23" s="275"/>
      <c r="C23" s="68" t="s">
        <v>145</v>
      </c>
      <c r="D23" s="78">
        <v>-9</v>
      </c>
      <c r="E23" s="78">
        <v>-9</v>
      </c>
      <c r="F23" s="78">
        <v>-9</v>
      </c>
      <c r="G23" s="24"/>
      <c r="H23" s="90">
        <f>MAX(D23,0)+MAX(E23,0)</f>
        <v>0</v>
      </c>
      <c r="I23" s="79">
        <f>PAGE1!F23</f>
        <v>-9</v>
      </c>
    </row>
    <row r="24" spans="1:18" ht="22.5" customHeight="1" x14ac:dyDescent="0.25">
      <c r="A24" s="208" t="s">
        <v>146</v>
      </c>
      <c r="B24" s="290"/>
      <c r="C24" s="209"/>
      <c r="D24" s="78">
        <v>-9</v>
      </c>
      <c r="E24" s="78">
        <v>-9</v>
      </c>
      <c r="F24" s="78">
        <v>-9</v>
      </c>
      <c r="G24" s="24"/>
      <c r="H24" s="90">
        <f t="shared" si="0"/>
        <v>0</v>
      </c>
      <c r="I24" s="79">
        <f>PAGE1!F24</f>
        <v>-9</v>
      </c>
      <c r="R24" s="6">
        <f t="shared" si="1"/>
        <v>2</v>
      </c>
    </row>
    <row r="25" spans="1:18" x14ac:dyDescent="0.25">
      <c r="A25" s="8"/>
    </row>
    <row r="26" spans="1:18" x14ac:dyDescent="0.25">
      <c r="C26" s="36"/>
    </row>
    <row r="27" spans="1:18" x14ac:dyDescent="0.25">
      <c r="A27" s="37"/>
    </row>
    <row r="28" spans="1:18" x14ac:dyDescent="0.25">
      <c r="C28" s="28" t="s">
        <v>49</v>
      </c>
      <c r="D28" s="79">
        <f>MAX(D15,0)+MAX(D16,0)+MAX(D17,0)+MAX(D18,0)+MAX(D19,0)+MAX(D20,0)+MAX(D21,0)+MAX(D22,0)+MAX(D23,0)</f>
        <v>0</v>
      </c>
      <c r="E28" s="79">
        <f>MAX(E15,0)+MAX(E16,0)+MAX(E17,0)+MAX(E18,0)+MAX(E19,0)+MAX(E20,0)+MAX(E21,0)+MAX(E22,0)+MAX(E23,0)</f>
        <v>0</v>
      </c>
      <c r="F28" s="79">
        <f>MAX(F15,0)+MAX(F16,0)+MAX(F17,0)+MAX(F18,0)+MAX(F19,0)+MAX(F20,0)+MAX(F21,0)+MAX(F22,0)+MAX(F23,0)</f>
        <v>0</v>
      </c>
      <c r="G28" s="8"/>
    </row>
    <row r="30" spans="1:18" x14ac:dyDescent="0.25">
      <c r="B30" s="9"/>
      <c r="G30" s="9"/>
    </row>
    <row r="33" spans="7:10" x14ac:dyDescent="0.25">
      <c r="G33" s="8"/>
      <c r="J33" s="9"/>
    </row>
    <row r="34" spans="7:10" x14ac:dyDescent="0.25">
      <c r="G34" s="38"/>
    </row>
    <row r="35" spans="7:10" x14ac:dyDescent="0.25">
      <c r="G35" s="38"/>
    </row>
  </sheetData>
  <sheetProtection algorithmName="SHA-512" hashValue="aSBfkwT+WjLl7E1CT8QSWTQ9e84/PufQ552fY9dCz446fEiVN71zHmGDZMyk3ai69IFqvuM/ovfZKs2J5jJPAw==" saltValue="6K6ga17OWJtglGQmNcryIA==" spinCount="100000" sheet="1" objects="1" scenarios="1"/>
  <mergeCells count="9">
    <mergeCell ref="C10:E10"/>
    <mergeCell ref="D13:F13"/>
    <mergeCell ref="A13:C14"/>
    <mergeCell ref="A24:C24"/>
    <mergeCell ref="A22:B23"/>
    <mergeCell ref="A19:B21"/>
    <mergeCell ref="A12:F12"/>
    <mergeCell ref="A17:B18"/>
    <mergeCell ref="A15:B16"/>
  </mergeCells>
  <phoneticPr fontId="0" type="noConversion"/>
  <conditionalFormatting sqref="D26:G26">
    <cfRule type="expression" dxfId="52" priority="1" stopIfTrue="1">
      <formula>AND(D26&gt;=0,D26&lt;&gt;D25)</formula>
    </cfRule>
  </conditionalFormatting>
  <conditionalFormatting sqref="D28:F28">
    <cfRule type="expression" dxfId="51" priority="2" stopIfTrue="1">
      <formula>MAX(D24,0)&lt;&gt;D28</formula>
    </cfRule>
  </conditionalFormatting>
  <conditionalFormatting sqref="H15:H24">
    <cfRule type="expression" dxfId="50" priority="3" stopIfTrue="1">
      <formula>MAX(F15,0)&lt;&gt;H15</formula>
    </cfRule>
  </conditionalFormatting>
  <conditionalFormatting sqref="I15:I24">
    <cfRule type="expression" dxfId="49" priority="5" stopIfTrue="1">
      <formula>AND(OR(I15&lt;&gt;-9, F15&lt;&gt;-9), I15&lt;&gt;F15)</formula>
    </cfRule>
  </conditionalFormatting>
  <conditionalFormatting sqref="D15:F24">
    <cfRule type="expression" dxfId="48" priority="6" stopIfTrue="1">
      <formula>LEN(TRIM(D15))=0</formula>
    </cfRule>
  </conditionalFormatting>
  <conditionalFormatting sqref="C10:E10">
    <cfRule type="expression" dxfId="47" priority="7" stopIfTrue="1">
      <formula>MIN(R15:R24)=0</formula>
    </cfRule>
  </conditionalFormatting>
  <pageMargins left="0.8" right="0.3" top="0.9" bottom="0" header="0.5" footer="0.5"/>
  <pageSetup scale="92" orientation="landscape" r:id="rId1"/>
  <headerFooter alignWithMargins="0">
    <oddFooter>&amp;L&amp;8
CURRENT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35"/>
  <sheetViews>
    <sheetView zoomScale="75" zoomScaleNormal="70" workbookViewId="0"/>
  </sheetViews>
  <sheetFormatPr defaultColWidth="9.109375" defaultRowHeight="13.2" x14ac:dyDescent="0.25"/>
  <cols>
    <col min="1" max="1" width="27.44140625" style="6" customWidth="1"/>
    <col min="2" max="2" width="15.33203125" style="6" customWidth="1"/>
    <col min="3" max="3" width="36.88671875" style="6" customWidth="1"/>
    <col min="4" max="4" width="16" style="6" customWidth="1"/>
    <col min="5"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2.109375" style="6" hidden="1" customWidth="1"/>
    <col min="14" max="14" width="8.88671875" style="6" customWidth="1"/>
    <col min="15" max="16384" width="9.109375" style="6"/>
  </cols>
  <sheetData>
    <row r="1" spans="1:13" s="13" customFormat="1" ht="11.25" customHeight="1" x14ac:dyDescent="0.25">
      <c r="A1" s="149" t="s">
        <v>244</v>
      </c>
      <c r="C1" s="8"/>
      <c r="D1" s="12"/>
      <c r="E1" s="8"/>
      <c r="F1" s="8"/>
      <c r="G1" s="28" t="s">
        <v>69</v>
      </c>
    </row>
    <row r="2" spans="1:13" s="13" customFormat="1" ht="9.6" customHeight="1" x14ac:dyDescent="0.25">
      <c r="A2" s="12"/>
      <c r="D2" s="29"/>
      <c r="E2" s="8"/>
      <c r="F2" s="8"/>
      <c r="G2" s="12"/>
    </row>
    <row r="3" spans="1:13" s="13" customFormat="1" ht="11.25" customHeight="1" x14ac:dyDescent="0.25">
      <c r="A3" s="12"/>
      <c r="E3" s="8"/>
      <c r="F3"/>
      <c r="G3"/>
    </row>
    <row r="4" spans="1:13" s="13" customFormat="1" ht="11.25" customHeight="1" x14ac:dyDescent="0.25">
      <c r="A4" s="12"/>
      <c r="B4" s="8"/>
      <c r="C4" s="29" t="s">
        <v>23</v>
      </c>
      <c r="E4" s="8"/>
      <c r="F4"/>
      <c r="G4"/>
    </row>
    <row r="5" spans="1:13" s="13" customFormat="1" ht="11.25" customHeight="1" x14ac:dyDescent="0.25">
      <c r="A5" s="12"/>
      <c r="C5" s="29" t="s">
        <v>50</v>
      </c>
      <c r="E5" s="8"/>
      <c r="F5"/>
      <c r="G5"/>
    </row>
    <row r="6" spans="1:13" s="13" customFormat="1" ht="11.25" customHeight="1" x14ac:dyDescent="0.25">
      <c r="A6" s="8"/>
      <c r="B6" s="12"/>
      <c r="E6" s="12"/>
      <c r="F6"/>
      <c r="G6"/>
    </row>
    <row r="7" spans="1:13" s="13" customFormat="1" ht="11.25" customHeight="1" x14ac:dyDescent="0.25">
      <c r="A7" s="8"/>
      <c r="B7" s="12"/>
      <c r="C7" s="112" t="s">
        <v>247</v>
      </c>
      <c r="E7" s="12"/>
      <c r="F7"/>
      <c r="G7"/>
    </row>
    <row r="8" spans="1:13" s="13" customFormat="1" ht="9.6" customHeight="1" x14ac:dyDescent="0.25">
      <c r="A8" s="8"/>
      <c r="B8" s="12"/>
      <c r="D8" s="8"/>
      <c r="E8" s="12"/>
      <c r="F8"/>
      <c r="G8"/>
    </row>
    <row r="9" spans="1:13" ht="9.6" customHeight="1" x14ac:dyDescent="0.25">
      <c r="A9" s="8"/>
      <c r="B9" s="30"/>
      <c r="C9" s="30"/>
      <c r="D9" s="12"/>
      <c r="F9"/>
      <c r="G9"/>
      <c r="H9" s="23"/>
    </row>
    <row r="10" spans="1:13" ht="15" customHeight="1" x14ac:dyDescent="0.25"/>
    <row r="11" spans="1:13" ht="15" customHeight="1" x14ac:dyDescent="0.25">
      <c r="A11" s="110" t="s">
        <v>68</v>
      </c>
      <c r="C11" s="32"/>
    </row>
    <row r="12" spans="1:13" ht="24.75" customHeight="1" x14ac:dyDescent="0.25">
      <c r="A12" s="222" t="s">
        <v>39</v>
      </c>
      <c r="B12" s="223"/>
      <c r="C12" s="224"/>
      <c r="D12" s="244" t="s">
        <v>166</v>
      </c>
      <c r="E12" s="251"/>
      <c r="F12" s="252"/>
      <c r="G12" s="33"/>
      <c r="H12" s="8"/>
    </row>
    <row r="13" spans="1:13" ht="15" customHeight="1" x14ac:dyDescent="0.25">
      <c r="A13" s="225"/>
      <c r="B13" s="226"/>
      <c r="C13" s="226"/>
      <c r="D13" s="271" t="s">
        <v>219</v>
      </c>
      <c r="E13" s="271" t="s">
        <v>220</v>
      </c>
      <c r="F13" s="271" t="s">
        <v>188</v>
      </c>
      <c r="G13" s="33"/>
      <c r="H13" s="8"/>
    </row>
    <row r="14" spans="1:13" ht="15" customHeight="1" x14ac:dyDescent="0.25">
      <c r="A14" s="225"/>
      <c r="B14" s="226"/>
      <c r="C14" s="226"/>
      <c r="D14" s="273"/>
      <c r="E14" s="273"/>
      <c r="F14" s="273"/>
      <c r="G14" s="66"/>
      <c r="H14" s="8"/>
      <c r="M14" s="6">
        <v>12</v>
      </c>
    </row>
    <row r="15" spans="1:13" ht="44.25" customHeight="1" x14ac:dyDescent="0.25">
      <c r="A15" s="267" t="s">
        <v>111</v>
      </c>
      <c r="B15" s="268"/>
      <c r="C15" s="67" t="s">
        <v>112</v>
      </c>
      <c r="D15" s="87">
        <f>IF(MIN(PAGE10!D15,PAGE10!F15)&lt;=0, 0, PAGE10!D15/PAGE10!F15)</f>
        <v>0</v>
      </c>
      <c r="E15" s="87">
        <f>IF(MIN(PAGE10!E15,PAGE10!F15)&lt;=0, 0, PAGE10!E15/PAGE10!F15)</f>
        <v>0</v>
      </c>
      <c r="F15" s="88">
        <f>IF(PAGE10!F15&lt;=0, 0, PAGE10!F15/PAGE10!F15)</f>
        <v>0</v>
      </c>
      <c r="G15" s="24"/>
      <c r="H15" s="34"/>
      <c r="I15" s="35"/>
    </row>
    <row r="16" spans="1:13" ht="45" customHeight="1" x14ac:dyDescent="0.25">
      <c r="A16" s="269"/>
      <c r="B16" s="270"/>
      <c r="C16" s="67" t="s">
        <v>113</v>
      </c>
      <c r="D16" s="87">
        <f>IF(MIN(PAGE10!D16,PAGE10!F16)&lt;=0, 0, PAGE10!D16/PAGE10!F16)</f>
        <v>0</v>
      </c>
      <c r="E16" s="87">
        <f>IF(MIN(PAGE10!E16,PAGE10!F16)&lt;=0, 0, PAGE10!E16/PAGE10!F16)</f>
        <v>0</v>
      </c>
      <c r="F16" s="88">
        <f>IF(PAGE10!F16&lt;=0, 0, PAGE10!F16/PAGE10!F16)</f>
        <v>0</v>
      </c>
      <c r="G16" s="24"/>
      <c r="H16" s="34"/>
      <c r="I16" s="35"/>
    </row>
    <row r="17" spans="1:9" ht="42.75" customHeight="1" x14ac:dyDescent="0.25">
      <c r="A17" s="267" t="s">
        <v>114</v>
      </c>
      <c r="B17" s="268"/>
      <c r="C17" s="67" t="s">
        <v>148</v>
      </c>
      <c r="D17" s="87">
        <f>IF(MIN(PAGE10!D17,PAGE10!F17)&lt;=0, 0, PAGE10!D17/PAGE10!F17)</f>
        <v>0</v>
      </c>
      <c r="E17" s="87">
        <f>IF(MIN(PAGE10!E17,PAGE10!F17)&lt;=0, 0, PAGE10!E17/PAGE10!F17)</f>
        <v>0</v>
      </c>
      <c r="F17" s="88">
        <f>IF(PAGE10!F17&lt;=0, 0, PAGE10!F17/PAGE10!F17)</f>
        <v>0</v>
      </c>
      <c r="G17" s="24"/>
      <c r="H17" s="34"/>
      <c r="I17" s="35"/>
    </row>
    <row r="18" spans="1:9" ht="38.25" customHeight="1" x14ac:dyDescent="0.25">
      <c r="A18" s="269"/>
      <c r="B18" s="270"/>
      <c r="C18" s="67" t="s">
        <v>116</v>
      </c>
      <c r="D18" s="87">
        <f>IF(MIN(PAGE10!D18,PAGE10!F18)&lt;=0, 0, PAGE10!D18/PAGE10!F18)</f>
        <v>0</v>
      </c>
      <c r="E18" s="87">
        <f>IF(MIN(PAGE10!E18,PAGE10!F18)&lt;=0, 0, PAGE10!E18/PAGE10!F18)</f>
        <v>0</v>
      </c>
      <c r="F18" s="88">
        <f>IF(PAGE10!F18&lt;=0, 0, PAGE10!F18/PAGE10!F18)</f>
        <v>0</v>
      </c>
      <c r="G18" s="24"/>
      <c r="H18" s="34"/>
      <c r="I18" s="35"/>
    </row>
    <row r="19" spans="1:9" ht="26.25" customHeight="1" x14ac:dyDescent="0.25">
      <c r="A19" s="267" t="s">
        <v>121</v>
      </c>
      <c r="B19" s="268"/>
      <c r="C19" s="67" t="s">
        <v>117</v>
      </c>
      <c r="D19" s="87">
        <f>IF(MIN(PAGE10!D19,PAGE10!F19)&lt;=0, 0, PAGE10!D19/PAGE10!F19)</f>
        <v>0</v>
      </c>
      <c r="E19" s="87">
        <f>IF(MIN(PAGE10!E19,PAGE10!F19)&lt;=0, 0, PAGE10!E19/PAGE10!F19)</f>
        <v>0</v>
      </c>
      <c r="F19" s="88">
        <f>IF(PAGE10!F19&lt;=0, 0, PAGE10!F19/PAGE10!F19)</f>
        <v>0</v>
      </c>
      <c r="G19" s="24"/>
      <c r="H19" s="34"/>
      <c r="I19" s="35"/>
    </row>
    <row r="20" spans="1:9" ht="26.25" customHeight="1" x14ac:dyDescent="0.25">
      <c r="A20" s="274"/>
      <c r="B20" s="275"/>
      <c r="C20" s="67" t="s">
        <v>118</v>
      </c>
      <c r="D20" s="87">
        <f>IF(MIN(PAGE10!D20,PAGE10!F20)&lt;=0, 0, PAGE10!D20/PAGE10!F20)</f>
        <v>0</v>
      </c>
      <c r="E20" s="87">
        <f>IF(MIN(PAGE10!E20,PAGE10!F20)&lt;=0, 0, PAGE10!E20/PAGE10!F20)</f>
        <v>0</v>
      </c>
      <c r="F20" s="88">
        <f>IF(PAGE10!F20&lt;=0, 0, PAGE10!F20/PAGE10!F20)</f>
        <v>0</v>
      </c>
      <c r="G20" s="24"/>
      <c r="H20" s="34"/>
      <c r="I20" s="35"/>
    </row>
    <row r="21" spans="1:9" ht="29.25" customHeight="1" x14ac:dyDescent="0.25">
      <c r="A21" s="269"/>
      <c r="B21" s="270"/>
      <c r="C21" s="67" t="s">
        <v>119</v>
      </c>
      <c r="D21" s="87">
        <f>IF(MIN(PAGE10!D21,PAGE10!F21)&lt;=0, 0, PAGE10!D21/PAGE10!F21)</f>
        <v>0</v>
      </c>
      <c r="E21" s="87">
        <f>IF(MIN(PAGE10!E21,PAGE10!F21)&lt;=0, 0, PAGE10!E21/PAGE10!F21)</f>
        <v>0</v>
      </c>
      <c r="F21" s="88">
        <f>IF(PAGE10!F21&lt;=0, 0, PAGE10!F21/PAGE10!F21)</f>
        <v>0</v>
      </c>
      <c r="G21" s="24"/>
      <c r="H21" s="34"/>
      <c r="I21" s="35"/>
    </row>
    <row r="22" spans="1:9" ht="39.75" customHeight="1" x14ac:dyDescent="0.25">
      <c r="A22" s="267" t="s">
        <v>120</v>
      </c>
      <c r="B22" s="268"/>
      <c r="C22" s="67" t="s">
        <v>144</v>
      </c>
      <c r="D22" s="87">
        <f>IF(MIN(PAGE10!D22,PAGE10!F22)&lt;=0, 0, PAGE10!D22/PAGE10!F22)</f>
        <v>0</v>
      </c>
      <c r="E22" s="87">
        <f>IF(MIN(PAGE10!E22,PAGE10!F22)&lt;=0, 0, PAGE10!E22/PAGE10!F22)</f>
        <v>0</v>
      </c>
      <c r="F22" s="88">
        <f>IF(PAGE10!F22&lt;=0, 0, PAGE10!F22/PAGE10!F22)</f>
        <v>0</v>
      </c>
      <c r="G22" s="24"/>
      <c r="H22" s="34"/>
      <c r="I22" s="35"/>
    </row>
    <row r="23" spans="1:9" ht="50.25" customHeight="1" x14ac:dyDescent="0.25">
      <c r="A23" s="274"/>
      <c r="B23" s="275"/>
      <c r="C23" s="68" t="s">
        <v>145</v>
      </c>
      <c r="D23" s="87">
        <f>IF(MIN(PAGE10!D23,PAGE10!F23)&lt;=0, 0, PAGE10!D23/PAGE10!F23)</f>
        <v>0</v>
      </c>
      <c r="E23" s="87">
        <f>IF(MIN(PAGE10!E23,PAGE10!F23)&lt;=0, 0, PAGE10!E23/PAGE10!F23)</f>
        <v>0</v>
      </c>
      <c r="F23" s="88">
        <f>IF(PAGE10!F23&lt;=0, 0, PAGE10!F23/PAGE10!F23)</f>
        <v>0</v>
      </c>
      <c r="G23" s="24"/>
      <c r="H23" s="34"/>
      <c r="I23" s="35"/>
    </row>
    <row r="24" spans="1:9" ht="20.100000000000001" customHeight="1" x14ac:dyDescent="0.25">
      <c r="A24" s="258" t="s">
        <v>146</v>
      </c>
      <c r="B24" s="259"/>
      <c r="C24" s="297"/>
      <c r="D24" s="87">
        <f>IF(MIN(PAGE10!D24,PAGE10!F24)&lt;=0, 0, PAGE10!D24/PAGE10!F24)</f>
        <v>0</v>
      </c>
      <c r="E24" s="87">
        <f>IF(MIN(PAGE10!E24,PAGE10!F24)&lt;=0, 0, PAGE10!E24/PAGE10!F24)</f>
        <v>0</v>
      </c>
      <c r="F24" s="88">
        <f>IF(PAGE10!F24&lt;=0, 0, PAGE10!F24/PAGE10!F24)</f>
        <v>0</v>
      </c>
      <c r="G24" s="24"/>
      <c r="H24" s="34"/>
      <c r="I24" s="35"/>
    </row>
    <row r="25" spans="1:9" x14ac:dyDescent="0.25">
      <c r="A25" s="8"/>
    </row>
    <row r="26" spans="1:9" x14ac:dyDescent="0.25">
      <c r="A26" s="26" t="s">
        <v>157</v>
      </c>
    </row>
    <row r="27" spans="1:9" x14ac:dyDescent="0.25">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sheetProtection algorithmName="SHA-512" hashValue="ammd1efr+AjAKOAysubhLrbaylBQ++3G2DJODpK2csouRjLBqRpzwqDHXdR4HfL1B3UlS/W9W4goaUnYJulD2w==" saltValue="utFZrEPwR0mkdSi+X+wmAw==" spinCount="100000" sheet="1" objects="1" scenarios="1"/>
  <mergeCells count="10">
    <mergeCell ref="A15:B16"/>
    <mergeCell ref="D12:F12"/>
    <mergeCell ref="A12:C14"/>
    <mergeCell ref="A24:C24"/>
    <mergeCell ref="A22:B23"/>
    <mergeCell ref="A19:B21"/>
    <mergeCell ref="A17:B18"/>
    <mergeCell ref="F13:F14"/>
    <mergeCell ref="E13:E14"/>
    <mergeCell ref="D13:D14"/>
  </mergeCells>
  <phoneticPr fontId="0" type="noConversion"/>
  <conditionalFormatting sqref="D27:G27">
    <cfRule type="expression" dxfId="46" priority="1" stopIfTrue="1">
      <formula>AND(D27&gt;=0,D27&lt;&gt;D25)</formula>
    </cfRule>
  </conditionalFormatting>
  <pageMargins left="0.8" right="0.3" top="0.9" bottom="0" header="0.5" footer="0.5"/>
  <pageSetup scale="86" orientation="landscape" r:id="rId1"/>
  <headerFooter alignWithMargins="0">
    <oddFooter>&amp;L&amp;8
CURRENT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37"/>
  <sheetViews>
    <sheetView zoomScale="75" workbookViewId="0"/>
  </sheetViews>
  <sheetFormatPr defaultColWidth="9.109375" defaultRowHeight="13.2" x14ac:dyDescent="0.25"/>
  <cols>
    <col min="1" max="1" width="6.44140625" style="6" customWidth="1"/>
    <col min="2" max="2" width="30.44140625" style="6" customWidth="1"/>
    <col min="3" max="5" width="18.88671875" style="6" customWidth="1"/>
    <col min="6" max="8" width="21" style="6" customWidth="1"/>
    <col min="9" max="9" width="4.44140625" style="6" customWidth="1"/>
    <col min="10" max="11" width="9.109375" style="6"/>
    <col min="12" max="12" width="8.88671875" style="6" customWidth="1"/>
    <col min="13" max="13" width="3.109375" style="6" hidden="1" customWidth="1"/>
    <col min="14" max="14" width="7.109375" style="6" customWidth="1"/>
    <col min="15" max="17" width="9.109375" style="6"/>
    <col min="18" max="18" width="9.109375" style="6" hidden="1" customWidth="1"/>
    <col min="19" max="16384" width="9.109375" style="6"/>
  </cols>
  <sheetData>
    <row r="1" spans="1:22" s="8" customFormat="1" ht="12.75" customHeight="1" x14ac:dyDescent="0.2">
      <c r="A1" s="149" t="s">
        <v>244</v>
      </c>
      <c r="C1" s="12"/>
      <c r="D1" s="12"/>
      <c r="E1" s="12"/>
      <c r="F1" s="12"/>
      <c r="H1" s="28" t="s">
        <v>73</v>
      </c>
    </row>
    <row r="2" spans="1:22" s="8" customFormat="1" ht="9.6" customHeight="1" x14ac:dyDescent="0.2">
      <c r="A2" s="12"/>
      <c r="C2" s="12"/>
      <c r="E2" s="29"/>
      <c r="F2" s="12"/>
      <c r="H2" s="12"/>
    </row>
    <row r="3" spans="1:22" s="8" customFormat="1" ht="9.6" customHeight="1" x14ac:dyDescent="0.25">
      <c r="A3" s="12"/>
      <c r="E3" s="29"/>
      <c r="F3" s="29"/>
      <c r="G3"/>
      <c r="H3"/>
    </row>
    <row r="4" spans="1:22" s="8" customFormat="1" ht="11.25" customHeight="1" x14ac:dyDescent="0.25">
      <c r="A4" s="12"/>
      <c r="E4" s="29" t="s">
        <v>23</v>
      </c>
      <c r="F4" s="12"/>
      <c r="G4"/>
      <c r="H4"/>
    </row>
    <row r="5" spans="1:22" s="8" customFormat="1" ht="11.25" customHeight="1" x14ac:dyDescent="0.25">
      <c r="A5" s="12"/>
      <c r="E5" s="29" t="s">
        <v>50</v>
      </c>
      <c r="F5" s="12"/>
      <c r="G5"/>
      <c r="H5"/>
    </row>
    <row r="6" spans="1:22" s="8" customFormat="1" ht="11.25" customHeight="1" x14ac:dyDescent="0.25">
      <c r="B6" s="12"/>
      <c r="E6" s="29"/>
      <c r="F6" s="29"/>
      <c r="G6"/>
      <c r="H6"/>
    </row>
    <row r="7" spans="1:22" s="8" customFormat="1" ht="11.25" customHeight="1" x14ac:dyDescent="0.25">
      <c r="B7" s="12"/>
      <c r="E7" s="112" t="s">
        <v>247</v>
      </c>
      <c r="F7" s="29"/>
      <c r="G7"/>
      <c r="H7"/>
    </row>
    <row r="8" spans="1:22" s="8" customFormat="1" ht="9.6" customHeight="1" x14ac:dyDescent="0.25">
      <c r="B8" s="12"/>
      <c r="F8" s="29"/>
      <c r="G8"/>
      <c r="H8"/>
    </row>
    <row r="9" spans="1:22" ht="10.5" customHeight="1" x14ac:dyDescent="0.25">
      <c r="B9" s="48"/>
      <c r="C9" s="49"/>
      <c r="D9" s="276" t="s">
        <v>108</v>
      </c>
      <c r="E9" s="276"/>
      <c r="F9" s="276"/>
      <c r="G9"/>
      <c r="H9"/>
      <c r="I9" s="11"/>
    </row>
    <row r="10" spans="1:22" x14ac:dyDescent="0.25">
      <c r="B10" s="48"/>
      <c r="C10" s="49"/>
      <c r="D10" s="49"/>
      <c r="E10" s="49"/>
      <c r="F10" s="49"/>
      <c r="G10" s="49"/>
      <c r="H10" s="49"/>
      <c r="I10" s="11"/>
    </row>
    <row r="11" spans="1:22" ht="27" customHeight="1" x14ac:dyDescent="0.25">
      <c r="B11" s="307" t="s">
        <v>167</v>
      </c>
      <c r="C11" s="307"/>
      <c r="D11" s="307"/>
      <c r="E11" s="307"/>
      <c r="F11" s="307"/>
      <c r="G11" s="307"/>
      <c r="H11" s="307"/>
      <c r="Q11"/>
      <c r="R11"/>
      <c r="S11"/>
      <c r="T11"/>
      <c r="U11"/>
      <c r="V11"/>
    </row>
    <row r="12" spans="1:22" ht="12" customHeight="1" x14ac:dyDescent="0.25">
      <c r="B12" s="56"/>
      <c r="C12" s="298" t="s">
        <v>192</v>
      </c>
      <c r="D12" s="299"/>
      <c r="E12" s="300"/>
      <c r="F12" s="298" t="s">
        <v>193</v>
      </c>
      <c r="G12" s="299"/>
      <c r="H12" s="300"/>
      <c r="Q12"/>
      <c r="R12"/>
      <c r="S12"/>
      <c r="T12"/>
      <c r="U12"/>
      <c r="V12"/>
    </row>
    <row r="13" spans="1:22" ht="12" customHeight="1" x14ac:dyDescent="0.25">
      <c r="B13" s="58"/>
      <c r="C13" s="301"/>
      <c r="D13" s="302"/>
      <c r="E13" s="303"/>
      <c r="F13" s="301"/>
      <c r="G13" s="302"/>
      <c r="H13" s="303"/>
      <c r="Q13"/>
      <c r="R13"/>
      <c r="S13"/>
      <c r="T13"/>
      <c r="U13"/>
      <c r="V13"/>
    </row>
    <row r="14" spans="1:22" ht="12" customHeight="1" x14ac:dyDescent="0.25">
      <c r="B14" s="58"/>
      <c r="C14" s="301"/>
      <c r="D14" s="302"/>
      <c r="E14" s="303"/>
      <c r="F14" s="301"/>
      <c r="G14" s="302"/>
      <c r="H14" s="303"/>
      <c r="Q14"/>
      <c r="R14"/>
      <c r="S14"/>
      <c r="T14"/>
      <c r="U14"/>
      <c r="V14"/>
    </row>
    <row r="15" spans="1:22" ht="12" customHeight="1" x14ac:dyDescent="0.25">
      <c r="B15" s="59"/>
      <c r="C15" s="304"/>
      <c r="D15" s="305"/>
      <c r="E15" s="306"/>
      <c r="F15" s="304"/>
      <c r="G15" s="305"/>
      <c r="H15" s="306"/>
      <c r="Q15"/>
      <c r="R15"/>
      <c r="S15"/>
      <c r="T15"/>
      <c r="U15"/>
      <c r="V15"/>
    </row>
    <row r="16" spans="1:22" ht="15" customHeight="1" x14ac:dyDescent="0.25">
      <c r="B16" s="116" t="s">
        <v>22</v>
      </c>
      <c r="C16" s="61" t="s">
        <v>42</v>
      </c>
      <c r="D16" s="53" t="s">
        <v>13</v>
      </c>
      <c r="E16" s="53" t="s">
        <v>14</v>
      </c>
      <c r="F16" s="53" t="s">
        <v>15</v>
      </c>
      <c r="G16" s="53" t="s">
        <v>43</v>
      </c>
      <c r="H16" s="53" t="s">
        <v>16</v>
      </c>
      <c r="M16" s="6">
        <v>13</v>
      </c>
      <c r="Q16"/>
      <c r="R16"/>
      <c r="S16"/>
      <c r="T16"/>
      <c r="U16"/>
      <c r="V16"/>
    </row>
    <row r="17" spans="2:22" ht="15" customHeight="1" x14ac:dyDescent="0.25">
      <c r="B17" s="63"/>
      <c r="C17" s="117" t="s">
        <v>19</v>
      </c>
      <c r="D17" s="118" t="s">
        <v>20</v>
      </c>
      <c r="E17" s="118" t="s">
        <v>21</v>
      </c>
      <c r="F17" s="118" t="s">
        <v>19</v>
      </c>
      <c r="G17" s="118" t="s">
        <v>20</v>
      </c>
      <c r="H17" s="118" t="s">
        <v>21</v>
      </c>
      <c r="Q17"/>
      <c r="R17"/>
      <c r="S17"/>
      <c r="T17"/>
      <c r="U17"/>
      <c r="V17"/>
    </row>
    <row r="18" spans="2:22" ht="18" customHeight="1" x14ac:dyDescent="0.25">
      <c r="B18" s="65" t="s">
        <v>150</v>
      </c>
      <c r="C18" s="91">
        <v>-9</v>
      </c>
      <c r="D18" s="91">
        <v>-9</v>
      </c>
      <c r="E18" s="91">
        <v>-9</v>
      </c>
      <c r="F18" s="91">
        <v>-9</v>
      </c>
      <c r="G18" s="91">
        <v>-9</v>
      </c>
      <c r="H18" s="91">
        <v>-9</v>
      </c>
      <c r="K18" s="6" t="s">
        <v>12</v>
      </c>
      <c r="M18" s="6" t="s">
        <v>12</v>
      </c>
      <c r="Q18"/>
      <c r="R18"/>
      <c r="S18"/>
      <c r="T18"/>
      <c r="U18"/>
      <c r="V18"/>
    </row>
    <row r="19" spans="2:22" ht="18" customHeight="1" x14ac:dyDescent="0.25">
      <c r="B19" s="55" t="s">
        <v>0</v>
      </c>
      <c r="C19" s="91">
        <v>-9</v>
      </c>
      <c r="D19" s="91">
        <v>-9</v>
      </c>
      <c r="E19" s="91">
        <v>-9</v>
      </c>
      <c r="F19" s="91">
        <v>-9</v>
      </c>
      <c r="G19" s="91">
        <v>-9</v>
      </c>
      <c r="H19" s="91">
        <v>-9</v>
      </c>
      <c r="Q19"/>
      <c r="R19"/>
      <c r="S19"/>
      <c r="T19"/>
      <c r="U19"/>
      <c r="V19"/>
    </row>
    <row r="20" spans="2:22" ht="18" customHeight="1" x14ac:dyDescent="0.25">
      <c r="B20" s="55" t="s">
        <v>1</v>
      </c>
      <c r="C20" s="91">
        <v>-9</v>
      </c>
      <c r="D20" s="91">
        <v>-9</v>
      </c>
      <c r="E20" s="91">
        <v>-9</v>
      </c>
      <c r="F20" s="91">
        <v>-9</v>
      </c>
      <c r="G20" s="91">
        <v>-9</v>
      </c>
      <c r="H20" s="91">
        <v>-9</v>
      </c>
      <c r="Q20"/>
      <c r="R20"/>
      <c r="S20"/>
      <c r="T20"/>
      <c r="U20"/>
      <c r="V20"/>
    </row>
    <row r="21" spans="2:22" ht="18" customHeight="1" x14ac:dyDescent="0.25">
      <c r="B21" s="55" t="s">
        <v>2</v>
      </c>
      <c r="C21" s="91">
        <v>-9</v>
      </c>
      <c r="D21" s="91">
        <v>-9</v>
      </c>
      <c r="E21" s="91">
        <v>-9</v>
      </c>
      <c r="F21" s="91">
        <v>-9</v>
      </c>
      <c r="G21" s="91">
        <v>-9</v>
      </c>
      <c r="H21" s="91">
        <v>-9</v>
      </c>
      <c r="R21" s="6">
        <f t="shared" ref="R21:R29" si="0">MIN(LEN(TRIM(C21)),LEN(TRIM(D21)),LEN(TRIM(E21)),LEN(TRIM(F21)),LEN(TRIM(G21)),LEN(TRIM(H21)))</f>
        <v>2</v>
      </c>
    </row>
    <row r="22" spans="2:22" ht="18" customHeight="1" x14ac:dyDescent="0.25">
      <c r="B22" s="55" t="s">
        <v>3</v>
      </c>
      <c r="C22" s="91">
        <v>-9</v>
      </c>
      <c r="D22" s="91">
        <v>-9</v>
      </c>
      <c r="E22" s="91">
        <v>-9</v>
      </c>
      <c r="F22" s="91">
        <v>-9</v>
      </c>
      <c r="G22" s="91">
        <v>-9</v>
      </c>
      <c r="H22" s="91">
        <v>-9</v>
      </c>
      <c r="R22" s="6">
        <f t="shared" si="0"/>
        <v>2</v>
      </c>
    </row>
    <row r="23" spans="2:22" ht="18" customHeight="1" x14ac:dyDescent="0.25">
      <c r="B23" s="55" t="s">
        <v>4</v>
      </c>
      <c r="C23" s="91">
        <v>-9</v>
      </c>
      <c r="D23" s="91">
        <v>-9</v>
      </c>
      <c r="E23" s="91">
        <v>-9</v>
      </c>
      <c r="F23" s="91">
        <v>-9</v>
      </c>
      <c r="G23" s="91">
        <v>-9</v>
      </c>
      <c r="H23" s="91">
        <v>-9</v>
      </c>
      <c r="R23" s="6">
        <f t="shared" si="0"/>
        <v>2</v>
      </c>
    </row>
    <row r="24" spans="2:22" ht="18" customHeight="1" x14ac:dyDescent="0.25">
      <c r="B24" s="55" t="s">
        <v>5</v>
      </c>
      <c r="C24" s="91">
        <v>-9</v>
      </c>
      <c r="D24" s="91">
        <v>-9</v>
      </c>
      <c r="E24" s="91">
        <v>-9</v>
      </c>
      <c r="F24" s="91">
        <v>-9</v>
      </c>
      <c r="G24" s="91">
        <v>-9</v>
      </c>
      <c r="H24" s="91">
        <v>-9</v>
      </c>
      <c r="R24" s="6">
        <f t="shared" si="0"/>
        <v>2</v>
      </c>
    </row>
    <row r="25" spans="2:22" ht="18" customHeight="1" x14ac:dyDescent="0.25">
      <c r="B25" s="55" t="s">
        <v>6</v>
      </c>
      <c r="C25" s="91">
        <v>-9</v>
      </c>
      <c r="D25" s="91">
        <v>-9</v>
      </c>
      <c r="E25" s="91">
        <v>-9</v>
      </c>
      <c r="F25" s="91">
        <v>-9</v>
      </c>
      <c r="G25" s="91">
        <v>-9</v>
      </c>
      <c r="H25" s="91">
        <v>-9</v>
      </c>
      <c r="R25" s="6">
        <f t="shared" si="0"/>
        <v>2</v>
      </c>
    </row>
    <row r="26" spans="2:22" ht="18" customHeight="1" x14ac:dyDescent="0.25">
      <c r="B26" s="55" t="s">
        <v>9</v>
      </c>
      <c r="C26" s="91">
        <v>-9</v>
      </c>
      <c r="D26" s="91">
        <v>-9</v>
      </c>
      <c r="E26" s="91">
        <v>-9</v>
      </c>
      <c r="F26" s="91">
        <v>-9</v>
      </c>
      <c r="G26" s="91">
        <v>-9</v>
      </c>
      <c r="H26" s="91">
        <v>-9</v>
      </c>
      <c r="R26" s="6">
        <f t="shared" si="0"/>
        <v>2</v>
      </c>
    </row>
    <row r="27" spans="2:22" ht="18" customHeight="1" x14ac:dyDescent="0.25">
      <c r="B27" s="55" t="s">
        <v>7</v>
      </c>
      <c r="C27" s="91">
        <v>-9</v>
      </c>
      <c r="D27" s="91">
        <v>-9</v>
      </c>
      <c r="E27" s="91">
        <v>-9</v>
      </c>
      <c r="F27" s="91">
        <v>-9</v>
      </c>
      <c r="G27" s="91">
        <v>-9</v>
      </c>
      <c r="H27" s="91">
        <v>-9</v>
      </c>
      <c r="R27" s="6">
        <f t="shared" si="0"/>
        <v>2</v>
      </c>
    </row>
    <row r="28" spans="2:22" ht="18" customHeight="1" x14ac:dyDescent="0.25">
      <c r="B28" s="55" t="s">
        <v>8</v>
      </c>
      <c r="C28" s="91">
        <v>-9</v>
      </c>
      <c r="D28" s="91">
        <v>-9</v>
      </c>
      <c r="E28" s="91">
        <v>-9</v>
      </c>
      <c r="F28" s="91">
        <v>-9</v>
      </c>
      <c r="G28" s="91">
        <v>-9</v>
      </c>
      <c r="H28" s="91">
        <v>-9</v>
      </c>
      <c r="R28" s="6">
        <f t="shared" si="0"/>
        <v>2</v>
      </c>
    </row>
    <row r="29" spans="2:22" ht="18" customHeight="1" x14ac:dyDescent="0.25">
      <c r="B29" s="55" t="s">
        <v>10</v>
      </c>
      <c r="C29" s="91">
        <v>-9</v>
      </c>
      <c r="D29" s="91">
        <v>-9</v>
      </c>
      <c r="E29" s="91">
        <v>-9</v>
      </c>
      <c r="F29" s="91">
        <v>-9</v>
      </c>
      <c r="G29" s="91">
        <v>-9</v>
      </c>
      <c r="H29" s="91">
        <v>-9</v>
      </c>
      <c r="R29" s="6">
        <f t="shared" si="0"/>
        <v>2</v>
      </c>
    </row>
    <row r="30" spans="2:22" ht="18" customHeight="1" x14ac:dyDescent="0.25">
      <c r="B30" s="55" t="s">
        <v>95</v>
      </c>
      <c r="C30" s="91">
        <v>-9</v>
      </c>
      <c r="D30" s="92"/>
      <c r="E30" s="92"/>
      <c r="F30" s="91">
        <v>-9</v>
      </c>
      <c r="G30" s="92"/>
      <c r="H30" s="92"/>
      <c r="R30" s="6">
        <f>MIN(LEN(TRIM(C30)),LEN(TRIM(F30)))</f>
        <v>2</v>
      </c>
    </row>
    <row r="31" spans="2:22" ht="18" customHeight="1" x14ac:dyDescent="0.25">
      <c r="B31" s="124" t="s">
        <v>11</v>
      </c>
      <c r="C31" s="91">
        <v>-9</v>
      </c>
      <c r="D31" s="91">
        <v>-9</v>
      </c>
      <c r="E31" s="91">
        <v>-9</v>
      </c>
      <c r="F31" s="91">
        <v>-9</v>
      </c>
      <c r="G31" s="91">
        <v>-9</v>
      </c>
      <c r="H31" s="91">
        <v>-9</v>
      </c>
      <c r="R31" s="6">
        <f>MIN(LEN(TRIM(C31)),LEN(TRIM(D31)),LEN(TRIM(E31)),LEN(TRIM(F31)),LEN(TRIM(G31)),LEN(TRIM(H31)))</f>
        <v>2</v>
      </c>
    </row>
    <row r="32" spans="2:22" ht="24" customHeight="1" x14ac:dyDescent="0.25">
      <c r="B32" s="308" t="s">
        <v>191</v>
      </c>
      <c r="C32" s="308"/>
      <c r="D32" s="308"/>
      <c r="E32" s="308"/>
      <c r="F32" s="308"/>
      <c r="G32" s="308"/>
      <c r="H32" s="308"/>
    </row>
    <row r="33" spans="2:8" ht="9" customHeight="1" x14ac:dyDescent="0.25"/>
    <row r="34" spans="2:8" x14ac:dyDescent="0.25">
      <c r="B34" s="8"/>
    </row>
    <row r="35" spans="2:8" ht="13.5" customHeight="1" x14ac:dyDescent="0.25">
      <c r="B35" s="28" t="s">
        <v>49</v>
      </c>
      <c r="C35" s="93">
        <f>MAX(C18,0)+MAX(C19,0)+MAX(C20,0)+MAX(C21,0)+MAX(C22,0)+MAX(C23,0)+MAX(C24,0)+MAX(C25,0)+MAX(C26,0)+MAX(C27,0)+MAX(C28,0)+MAX(C29,0)+MAX(C30,0)</f>
        <v>0</v>
      </c>
      <c r="D35" s="105">
        <f>MAX(D18,0)+MAX(D19,0)+MAX(D20,0)+MAX(D21,0)+MAX(D22,0)+MAX(D23,0)+MAX(D24,0)+MAX(D25,0)+MAX(D26,0)+MAX(D27,0)+MAX(D28,0)+MAX(D29,0)</f>
        <v>0</v>
      </c>
      <c r="E35" s="105">
        <f>MAX(E18,0)+MAX(E19,0)+MAX(E20,0)+MAX(E21,0)+MAX(E22,0)+MAX(E23,0)+MAX(E24,0)+MAX(E25,0)+MAX(E26,0)+MAX(E27,0)+MAX(E28,0)+MAX(E29,0)</f>
        <v>0</v>
      </c>
      <c r="F35" s="93">
        <f>MAX(F18,0)+MAX(F19,0)+MAX(F20,0)+MAX(F21,0)+MAX(F22,0)+MAX(F23,0)+MAX(F24,0)+MAX(F25,0)+MAX(F26,0)+MAX(F27,0)+MAX(F28,0)+MAX(F29,0)+MAX(F30,0)</f>
        <v>0</v>
      </c>
      <c r="G35" s="105">
        <f>MAX(G18,0)+MAX(G19,0)+MAX(G20,0)+MAX(G21,0)+MAX(G22,0)+MAX(G23,0)+MAX(G24,0)+MAX(G25,0)+MAX(G26,0)+MAX(G27,0)+MAX(G28,0)+MAX(G29,0)</f>
        <v>0</v>
      </c>
      <c r="H35" s="105">
        <f>MAX(H18,0)+MAX(H19,0)+MAX(H20,0)+MAX(H21,0)+MAX(H22,0)+MAX(H23,0)+MAX(H24,0)+MAX(H25,0)+MAX(H26,0)+MAX(H27,0)+MAX(H28,0)+MAX(H29,0)</f>
        <v>0</v>
      </c>
    </row>
    <row r="36" spans="2:8" x14ac:dyDescent="0.25">
      <c r="B36" s="9"/>
      <c r="H36" s="8"/>
    </row>
    <row r="37" spans="2:8" x14ac:dyDescent="0.25">
      <c r="H37" s="38"/>
    </row>
  </sheetData>
  <sheetProtection algorithmName="SHA-512" hashValue="WX2RkBkwGipgntSDMtgEo15px/2N3wTlzS0+ABlXHhydRzxoBaGlgBb+RVpc4cxcFqPryEvu3GMdt0hhNjmUJQ==" saltValue="qi/Pa7Ccw8GexDFGUAx7Ng==" spinCount="100000" sheet="1" objects="1" scenarios="1"/>
  <customSheetViews>
    <customSheetView guid="{D365D4ED-8FDA-11D4-90D6-00C09F02E77C}" scale="70" hiddenColumns="1" showRuler="0" topLeftCell="A5">
      <selection activeCell="H32" sqref="H32"/>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selection activeCell="D22" sqref="D22"/>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selection activeCell="D8" sqref="D8"/>
      <pageMargins left="0.5" right="0.5" top="0.75" bottom="0" header="0.5" footer="0.5"/>
      <pageSetup orientation="landscape" r:id="rId3"/>
      <headerFooter alignWithMargins="0">
        <oddFooter>&amp;L&amp;8ED FORM: 869-4</oddFooter>
      </headerFooter>
    </customSheetView>
  </customSheetViews>
  <mergeCells count="5">
    <mergeCell ref="C12:E15"/>
    <mergeCell ref="F12:H15"/>
    <mergeCell ref="D9:F9"/>
    <mergeCell ref="B11:H11"/>
    <mergeCell ref="B32:H32"/>
  </mergeCells>
  <phoneticPr fontId="0" type="noConversion"/>
  <conditionalFormatting sqref="C35:H35">
    <cfRule type="expression" dxfId="45" priority="1" stopIfTrue="1">
      <formula>MAX(C31,0)&lt;&gt;C35</formula>
    </cfRule>
  </conditionalFormatting>
  <conditionalFormatting sqref="C18:H29 C31:H31 C30 F30">
    <cfRule type="expression" dxfId="44" priority="2" stopIfTrue="1">
      <formula>LEN(TRIM(C18))=0</formula>
    </cfRule>
  </conditionalFormatting>
  <conditionalFormatting sqref="D9:F9">
    <cfRule type="expression" dxfId="43" priority="3" stopIfTrue="1">
      <formula>MIN(R18:R31)=0</formula>
    </cfRule>
  </conditionalFormatting>
  <pageMargins left="0.8" right="0.3" top="0.9" bottom="0" header="0.5" footer="0.5"/>
  <pageSetup scale="80" orientation="landscape" r:id="rId4"/>
  <headerFooter alignWithMargins="0">
    <oddFooter>&amp;L&amp;8
CURRENT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36"/>
  <sheetViews>
    <sheetView zoomScale="75" workbookViewId="0"/>
  </sheetViews>
  <sheetFormatPr defaultColWidth="9.109375" defaultRowHeight="13.2" x14ac:dyDescent="0.25"/>
  <cols>
    <col min="1" max="1" width="6.44140625" style="6" customWidth="1"/>
    <col min="2" max="2" width="30.44140625" style="6" customWidth="1"/>
    <col min="3" max="5" width="20.88671875" style="120" customWidth="1"/>
    <col min="6" max="8" width="21.44140625" style="6" customWidth="1"/>
    <col min="9" max="11" width="9.109375" style="6"/>
    <col min="12" max="12" width="7.5546875" style="6" customWidth="1"/>
    <col min="13" max="13" width="4.109375" style="6" hidden="1" customWidth="1"/>
    <col min="14" max="14" width="8.88671875" style="6" customWidth="1"/>
    <col min="15" max="17" width="9.109375" style="6"/>
    <col min="18" max="18" width="9.109375" style="6" hidden="1" customWidth="1"/>
    <col min="19" max="16384" width="9.109375" style="6"/>
  </cols>
  <sheetData>
    <row r="1" spans="1:25" s="8" customFormat="1" ht="15" customHeight="1" x14ac:dyDescent="0.25">
      <c r="A1" s="149" t="s">
        <v>244</v>
      </c>
      <c r="C1" s="135"/>
      <c r="D1" s="135"/>
      <c r="E1" s="135"/>
      <c r="F1" s="12"/>
      <c r="H1" s="28" t="s">
        <v>72</v>
      </c>
    </row>
    <row r="2" spans="1:25" s="8" customFormat="1" ht="12.75" customHeight="1" x14ac:dyDescent="0.25">
      <c r="A2" s="12"/>
      <c r="C2" s="135"/>
      <c r="D2" s="120"/>
      <c r="E2" s="134"/>
      <c r="F2" s="12"/>
      <c r="H2" s="12"/>
    </row>
    <row r="3" spans="1:25" s="8" customFormat="1" ht="9.6" customHeight="1" x14ac:dyDescent="0.25">
      <c r="A3" s="12"/>
      <c r="C3" s="120"/>
      <c r="D3" s="120"/>
      <c r="E3" s="134"/>
      <c r="F3" s="29"/>
      <c r="G3"/>
      <c r="H3"/>
      <c r="I3"/>
    </row>
    <row r="4" spans="1:25" s="8" customFormat="1" ht="12.75" customHeight="1" x14ac:dyDescent="0.25">
      <c r="A4" s="12"/>
      <c r="C4" s="120"/>
      <c r="D4" s="120"/>
      <c r="E4" s="134" t="s">
        <v>23</v>
      </c>
      <c r="F4" s="12"/>
      <c r="G4"/>
      <c r="H4"/>
      <c r="I4"/>
    </row>
    <row r="5" spans="1:25" s="8" customFormat="1" ht="12.75" customHeight="1" x14ac:dyDescent="0.25">
      <c r="A5" s="12"/>
      <c r="C5" s="120"/>
      <c r="D5" s="120"/>
      <c r="E5" s="134" t="s">
        <v>50</v>
      </c>
      <c r="F5" s="12"/>
      <c r="G5"/>
      <c r="H5"/>
      <c r="I5"/>
    </row>
    <row r="6" spans="1:25" s="8" customFormat="1" ht="12.75" customHeight="1" x14ac:dyDescent="0.25">
      <c r="B6" s="12"/>
      <c r="C6" s="120"/>
      <c r="D6" s="120"/>
      <c r="E6" s="134"/>
      <c r="F6" s="29"/>
      <c r="G6"/>
      <c r="H6"/>
      <c r="I6"/>
    </row>
    <row r="7" spans="1:25" s="8" customFormat="1" ht="12.75" customHeight="1" x14ac:dyDescent="0.25">
      <c r="B7" s="12"/>
      <c r="C7" s="120"/>
      <c r="D7" s="120"/>
      <c r="E7" s="134" t="s">
        <v>247</v>
      </c>
      <c r="F7" s="29"/>
      <c r="G7"/>
      <c r="H7"/>
      <c r="I7"/>
    </row>
    <row r="8" spans="1:25" s="8" customFormat="1" ht="9.6" customHeight="1" x14ac:dyDescent="0.25">
      <c r="B8" s="12"/>
      <c r="C8" s="120"/>
      <c r="D8" s="120"/>
      <c r="E8" s="120"/>
      <c r="F8" s="29"/>
      <c r="G8"/>
      <c r="H8"/>
      <c r="I8"/>
    </row>
    <row r="9" spans="1:25" ht="12" customHeight="1" x14ac:dyDescent="0.25">
      <c r="B9" s="48"/>
      <c r="C9" s="135"/>
      <c r="D9" s="276" t="s">
        <v>108</v>
      </c>
      <c r="E9" s="276"/>
      <c r="F9" s="276"/>
      <c r="G9"/>
      <c r="H9"/>
      <c r="I9"/>
    </row>
    <row r="10" spans="1:25" x14ac:dyDescent="0.25">
      <c r="B10" s="48"/>
      <c r="C10" s="135"/>
      <c r="D10" s="135"/>
      <c r="E10" s="135"/>
      <c r="F10" s="49"/>
      <c r="G10" s="49"/>
      <c r="H10" s="49"/>
    </row>
    <row r="11" spans="1:25" ht="15" customHeight="1" x14ac:dyDescent="0.25">
      <c r="B11" s="110"/>
      <c r="D11" s="135"/>
      <c r="E11" s="135"/>
      <c r="F11" s="30"/>
      <c r="G11" s="30"/>
      <c r="H11" s="30"/>
    </row>
    <row r="12" spans="1:25" ht="12" customHeight="1" x14ac:dyDescent="0.25">
      <c r="B12" s="56"/>
      <c r="C12" s="298" t="s">
        <v>194</v>
      </c>
      <c r="D12" s="299"/>
      <c r="E12" s="300"/>
      <c r="F12" s="240" t="s">
        <v>195</v>
      </c>
      <c r="G12" s="309"/>
      <c r="H12" s="211"/>
      <c r="Q12"/>
      <c r="R12"/>
      <c r="S12"/>
      <c r="T12"/>
      <c r="U12"/>
      <c r="V12"/>
      <c r="W12"/>
      <c r="X12"/>
      <c r="Y12"/>
    </row>
    <row r="13" spans="1:25" ht="12" customHeight="1" x14ac:dyDescent="0.25">
      <c r="B13" s="58"/>
      <c r="C13" s="301"/>
      <c r="D13" s="302"/>
      <c r="E13" s="303"/>
      <c r="F13" s="255"/>
      <c r="G13" s="310"/>
      <c r="H13" s="254"/>
      <c r="Q13"/>
      <c r="R13"/>
      <c r="S13"/>
      <c r="T13"/>
      <c r="U13"/>
      <c r="V13"/>
      <c r="W13"/>
      <c r="X13"/>
      <c r="Y13"/>
    </row>
    <row r="14" spans="1:25" ht="12" customHeight="1" x14ac:dyDescent="0.25">
      <c r="B14" s="59" t="s">
        <v>12</v>
      </c>
      <c r="C14" s="304"/>
      <c r="D14" s="305"/>
      <c r="E14" s="306"/>
      <c r="F14" s="311"/>
      <c r="G14" s="312"/>
      <c r="H14" s="313"/>
      <c r="Q14"/>
      <c r="R14"/>
      <c r="S14"/>
      <c r="T14"/>
      <c r="U14"/>
      <c r="V14"/>
      <c r="W14"/>
      <c r="X14"/>
      <c r="Y14"/>
    </row>
    <row r="15" spans="1:25" ht="15" customHeight="1" x14ac:dyDescent="0.25">
      <c r="B15" s="116" t="s">
        <v>22</v>
      </c>
      <c r="C15" s="136" t="s">
        <v>17</v>
      </c>
      <c r="D15" s="137" t="s">
        <v>18</v>
      </c>
      <c r="E15" s="137" t="s">
        <v>44</v>
      </c>
      <c r="F15" s="53" t="s">
        <v>26</v>
      </c>
      <c r="G15" s="62" t="s">
        <v>27</v>
      </c>
      <c r="H15" s="53" t="s">
        <v>28</v>
      </c>
      <c r="Q15"/>
      <c r="R15"/>
      <c r="S15"/>
      <c r="T15"/>
      <c r="U15"/>
      <c r="V15"/>
      <c r="W15"/>
      <c r="X15"/>
      <c r="Y15"/>
    </row>
    <row r="16" spans="1:25" ht="15" customHeight="1" x14ac:dyDescent="0.25">
      <c r="B16" s="63"/>
      <c r="C16" s="138" t="s">
        <v>19</v>
      </c>
      <c r="D16" s="139" t="s">
        <v>20</v>
      </c>
      <c r="E16" s="139" t="s">
        <v>21</v>
      </c>
      <c r="F16" s="118" t="s">
        <v>19</v>
      </c>
      <c r="G16" s="118" t="s">
        <v>20</v>
      </c>
      <c r="H16" s="118" t="s">
        <v>21</v>
      </c>
      <c r="M16" s="6">
        <v>14</v>
      </c>
      <c r="Q16"/>
      <c r="R16"/>
      <c r="S16"/>
      <c r="T16"/>
      <c r="U16"/>
      <c r="V16"/>
      <c r="W16"/>
      <c r="X16"/>
      <c r="Y16"/>
    </row>
    <row r="17" spans="2:25" ht="18" customHeight="1" x14ac:dyDescent="0.25">
      <c r="B17" s="65" t="s">
        <v>150</v>
      </c>
      <c r="C17" s="140">
        <v>-9</v>
      </c>
      <c r="D17" s="140">
        <v>-9</v>
      </c>
      <c r="E17" s="140">
        <v>-9</v>
      </c>
      <c r="F17" s="91">
        <v>-9</v>
      </c>
      <c r="G17" s="91">
        <v>-9</v>
      </c>
      <c r="H17" s="91">
        <v>-9</v>
      </c>
      <c r="K17" s="6" t="s">
        <v>12</v>
      </c>
      <c r="M17" s="6" t="s">
        <v>12</v>
      </c>
      <c r="Q17"/>
      <c r="R17"/>
      <c r="S17"/>
      <c r="T17"/>
      <c r="U17"/>
      <c r="V17"/>
      <c r="W17"/>
      <c r="X17"/>
      <c r="Y17"/>
    </row>
    <row r="18" spans="2:25" ht="18" customHeight="1" x14ac:dyDescent="0.25">
      <c r="B18" s="55" t="s">
        <v>0</v>
      </c>
      <c r="C18" s="140">
        <v>-9</v>
      </c>
      <c r="D18" s="140">
        <v>-9</v>
      </c>
      <c r="E18" s="140">
        <v>-9</v>
      </c>
      <c r="F18" s="91">
        <v>-9</v>
      </c>
      <c r="G18" s="91">
        <v>-9</v>
      </c>
      <c r="H18" s="91">
        <v>-9</v>
      </c>
      <c r="Q18"/>
      <c r="R18"/>
      <c r="S18"/>
      <c r="T18"/>
      <c r="U18"/>
      <c r="V18"/>
      <c r="W18"/>
      <c r="X18"/>
      <c r="Y18"/>
    </row>
    <row r="19" spans="2:25" ht="18" customHeight="1" x14ac:dyDescent="0.25">
      <c r="B19" s="55" t="s">
        <v>1</v>
      </c>
      <c r="C19" s="140">
        <v>-9</v>
      </c>
      <c r="D19" s="140">
        <v>-9</v>
      </c>
      <c r="E19" s="140">
        <v>-9</v>
      </c>
      <c r="F19" s="91">
        <v>-9</v>
      </c>
      <c r="G19" s="91">
        <v>-9</v>
      </c>
      <c r="H19" s="91">
        <v>-9</v>
      </c>
      <c r="Q19"/>
      <c r="R19"/>
      <c r="S19"/>
      <c r="T19"/>
      <c r="U19"/>
      <c r="V19"/>
      <c r="W19"/>
      <c r="X19"/>
      <c r="Y19"/>
    </row>
    <row r="20" spans="2:25" ht="18" customHeight="1" x14ac:dyDescent="0.25">
      <c r="B20" s="55" t="s">
        <v>2</v>
      </c>
      <c r="C20" s="140">
        <v>-9</v>
      </c>
      <c r="D20" s="140">
        <v>-9</v>
      </c>
      <c r="E20" s="140">
        <v>-9</v>
      </c>
      <c r="F20" s="91">
        <v>-9</v>
      </c>
      <c r="G20" s="91">
        <v>-9</v>
      </c>
      <c r="H20" s="91">
        <v>-9</v>
      </c>
      <c r="R20" s="6">
        <f t="shared" ref="R20:R28" si="0">MIN(LEN(TRIM(C20)),LEN(TRIM(D20)),LEN(TRIM(E20)),LEN(TRIM(F20)),LEN(TRIM(G20)),LEN(TRIM(H20)))</f>
        <v>2</v>
      </c>
    </row>
    <row r="21" spans="2:25" ht="18" customHeight="1" x14ac:dyDescent="0.25">
      <c r="B21" s="55" t="s">
        <v>3</v>
      </c>
      <c r="C21" s="140">
        <v>-9</v>
      </c>
      <c r="D21" s="140">
        <v>-9</v>
      </c>
      <c r="E21" s="140">
        <v>-9</v>
      </c>
      <c r="F21" s="91">
        <v>-9</v>
      </c>
      <c r="G21" s="91">
        <v>-9</v>
      </c>
      <c r="H21" s="91">
        <v>-9</v>
      </c>
      <c r="R21" s="6">
        <f t="shared" si="0"/>
        <v>2</v>
      </c>
    </row>
    <row r="22" spans="2:25" ht="18" customHeight="1" x14ac:dyDescent="0.25">
      <c r="B22" s="55" t="s">
        <v>4</v>
      </c>
      <c r="C22" s="140">
        <v>-9</v>
      </c>
      <c r="D22" s="140">
        <v>-9</v>
      </c>
      <c r="E22" s="140">
        <v>-9</v>
      </c>
      <c r="F22" s="91">
        <v>-9</v>
      </c>
      <c r="G22" s="91">
        <v>-9</v>
      </c>
      <c r="H22" s="91">
        <v>-9</v>
      </c>
      <c r="R22" s="6">
        <f t="shared" si="0"/>
        <v>2</v>
      </c>
    </row>
    <row r="23" spans="2:25" ht="18" customHeight="1" x14ac:dyDescent="0.25">
      <c r="B23" s="55" t="s">
        <v>5</v>
      </c>
      <c r="C23" s="140">
        <v>-9</v>
      </c>
      <c r="D23" s="140">
        <v>-9</v>
      </c>
      <c r="E23" s="140">
        <v>-9</v>
      </c>
      <c r="F23" s="91">
        <v>-9</v>
      </c>
      <c r="G23" s="91">
        <v>-9</v>
      </c>
      <c r="H23" s="91">
        <v>-9</v>
      </c>
      <c r="R23" s="6">
        <f t="shared" si="0"/>
        <v>2</v>
      </c>
    </row>
    <row r="24" spans="2:25" ht="18" customHeight="1" x14ac:dyDescent="0.25">
      <c r="B24" s="55" t="s">
        <v>6</v>
      </c>
      <c r="C24" s="140">
        <v>-9</v>
      </c>
      <c r="D24" s="140">
        <v>-9</v>
      </c>
      <c r="E24" s="140">
        <v>-9</v>
      </c>
      <c r="F24" s="91">
        <v>-9</v>
      </c>
      <c r="G24" s="91">
        <v>-9</v>
      </c>
      <c r="H24" s="91">
        <v>-9</v>
      </c>
      <c r="R24" s="6">
        <f t="shared" si="0"/>
        <v>2</v>
      </c>
    </row>
    <row r="25" spans="2:25" ht="18" customHeight="1" x14ac:dyDescent="0.25">
      <c r="B25" s="55" t="s">
        <v>9</v>
      </c>
      <c r="C25" s="140">
        <v>-9</v>
      </c>
      <c r="D25" s="140">
        <v>-9</v>
      </c>
      <c r="E25" s="140">
        <v>-9</v>
      </c>
      <c r="F25" s="91">
        <v>-9</v>
      </c>
      <c r="G25" s="91">
        <v>-9</v>
      </c>
      <c r="H25" s="91">
        <v>-9</v>
      </c>
      <c r="R25" s="6">
        <f t="shared" si="0"/>
        <v>2</v>
      </c>
    </row>
    <row r="26" spans="2:25" ht="18" customHeight="1" x14ac:dyDescent="0.25">
      <c r="B26" s="55" t="s">
        <v>7</v>
      </c>
      <c r="C26" s="140">
        <v>-9</v>
      </c>
      <c r="D26" s="140">
        <v>-9</v>
      </c>
      <c r="E26" s="140">
        <v>-9</v>
      </c>
      <c r="F26" s="91">
        <v>-9</v>
      </c>
      <c r="G26" s="91">
        <v>-9</v>
      </c>
      <c r="H26" s="91">
        <v>-9</v>
      </c>
      <c r="R26" s="6">
        <f t="shared" si="0"/>
        <v>2</v>
      </c>
    </row>
    <row r="27" spans="2:25" ht="18" customHeight="1" x14ac:dyDescent="0.25">
      <c r="B27" s="55" t="s">
        <v>8</v>
      </c>
      <c r="C27" s="140">
        <v>-9</v>
      </c>
      <c r="D27" s="140">
        <v>-9</v>
      </c>
      <c r="E27" s="140">
        <v>-9</v>
      </c>
      <c r="F27" s="91">
        <v>-9</v>
      </c>
      <c r="G27" s="91">
        <v>-9</v>
      </c>
      <c r="H27" s="91">
        <v>-9</v>
      </c>
      <c r="R27" s="6">
        <f t="shared" si="0"/>
        <v>2</v>
      </c>
    </row>
    <row r="28" spans="2:25" ht="18" customHeight="1" x14ac:dyDescent="0.25">
      <c r="B28" s="55" t="s">
        <v>10</v>
      </c>
      <c r="C28" s="140">
        <v>-9</v>
      </c>
      <c r="D28" s="140">
        <v>-9</v>
      </c>
      <c r="E28" s="140">
        <v>-9</v>
      </c>
      <c r="F28" s="91">
        <v>-9</v>
      </c>
      <c r="G28" s="91">
        <v>-9</v>
      </c>
      <c r="H28" s="91">
        <v>-9</v>
      </c>
      <c r="R28" s="6">
        <f t="shared" si="0"/>
        <v>2</v>
      </c>
    </row>
    <row r="29" spans="2:25" ht="18" customHeight="1" x14ac:dyDescent="0.25">
      <c r="B29" s="55" t="s">
        <v>95</v>
      </c>
      <c r="C29" s="140">
        <v>-9</v>
      </c>
      <c r="D29" s="141"/>
      <c r="E29" s="141"/>
      <c r="F29" s="91">
        <v>-9</v>
      </c>
      <c r="G29" s="92"/>
      <c r="H29" s="92"/>
      <c r="R29" s="6">
        <f>MIN(LEN(TRIM(C29)),LEN(TRIM(F29)))</f>
        <v>2</v>
      </c>
    </row>
    <row r="30" spans="2:25" ht="18" customHeight="1" x14ac:dyDescent="0.25">
      <c r="B30" s="124" t="s">
        <v>11</v>
      </c>
      <c r="C30" s="140">
        <v>-9</v>
      </c>
      <c r="D30" s="140">
        <v>-9</v>
      </c>
      <c r="E30" s="140">
        <v>-9</v>
      </c>
      <c r="F30" s="91">
        <v>-9</v>
      </c>
      <c r="G30" s="91">
        <v>-9</v>
      </c>
      <c r="H30" s="91">
        <v>-9</v>
      </c>
      <c r="R30" s="6">
        <f>MIN(LEN(TRIM(C30)),LEN(TRIM(D30)),LEN(TRIM(E30)),LEN(TRIM(F30)),LEN(TRIM(G30)),LEN(TRIM(H30)))</f>
        <v>2</v>
      </c>
    </row>
    <row r="31" spans="2:25" ht="15" customHeight="1" x14ac:dyDescent="0.25">
      <c r="B31" s="27" t="s">
        <v>168</v>
      </c>
      <c r="C31" s="142"/>
      <c r="D31" s="142"/>
      <c r="E31" s="142"/>
      <c r="F31" s="10"/>
      <c r="G31" s="10"/>
      <c r="H31" s="10"/>
    </row>
    <row r="32" spans="2:25" x14ac:dyDescent="0.25">
      <c r="C32" s="133"/>
      <c r="D32" s="133"/>
      <c r="E32" s="133"/>
    </row>
    <row r="33" spans="2:8" x14ac:dyDescent="0.25">
      <c r="B33" s="8"/>
      <c r="C33" s="133"/>
      <c r="D33" s="133"/>
      <c r="E33" s="133"/>
    </row>
    <row r="34" spans="2:8" ht="14.25" customHeight="1" x14ac:dyDescent="0.25">
      <c r="B34" s="28" t="s">
        <v>49</v>
      </c>
      <c r="C34" s="132">
        <f>MAX(C17,0)+MAX(C18,0)+MAX(C19,0)+MAX(C20,0)+MAX(C21,0)+MAX(C22,0)+MAX(C23,0)+MAX(C24,0)+MAX(C25,0)+MAX(C26,0)+MAX(C27,0)+MAX(C28,0)+MAX(C29,0)</f>
        <v>0</v>
      </c>
      <c r="D34" s="143">
        <f>MAX(D17,0)+MAX(D18,0)+MAX(D19,0)+MAX(D20,0)+MAX(D21,0)+MAX(D22,0)+MAX(D23,0)+MAX(D24,0)+MAX(D25,0)+MAX(D26,0)+MAX(D27,0)+MAX(D28,0)</f>
        <v>0</v>
      </c>
      <c r="E34" s="143">
        <f>MAX(E17,0)+MAX(E18,0)+MAX(E19,0)+MAX(E20,0)+MAX(E21,0)+MAX(E22,0)+MAX(E23,0)+MAX(E24,0)+MAX(E25,0)+MAX(E26,0)+MAX(E27,0)+MAX(E28,0)</f>
        <v>0</v>
      </c>
      <c r="F34" s="93">
        <f>MAX(F17,0)+MAX(F18,0)+MAX(F19,0)+MAX(F20,0)+MAX(F21,0)+MAX(F22,0)+MAX(F23,0)+MAX(F24,0)+MAX(F25,0)+MAX(F26,0)+MAX(F27,0)+MAX(F28,0)+MAX(F29,0)</f>
        <v>0</v>
      </c>
      <c r="G34" s="105">
        <f>MAX(G17,0)+MAX(G18,0)+MAX(G19,0)+MAX(G20,0)+MAX(G21,0)+MAX(G22,0)+MAX(G23,0)+MAX(G24,0)+MAX(G25,0)+MAX(G26,0)+MAX(G27,0)+MAX(G28,0)</f>
        <v>0</v>
      </c>
      <c r="H34" s="105">
        <f>MAX(H17,0)+MAX(H18,0)+MAX(H19,0)+MAX(H20,0)+MAX(H21,0)+MAX(H22,0)+MAX(H23,0)+MAX(H24,0)+MAX(H25,0)+MAX(H26,0)+MAX(H27,0)+MAX(H28,0)</f>
        <v>0</v>
      </c>
    </row>
    <row r="35" spans="2:8" x14ac:dyDescent="0.25">
      <c r="B35" s="9"/>
      <c r="H35" s="8"/>
    </row>
    <row r="36" spans="2:8" x14ac:dyDescent="0.25">
      <c r="H36" s="38"/>
    </row>
  </sheetData>
  <sheetProtection algorithmName="SHA-512" hashValue="dj9jfnYq1sOwn9yyvA3TSkWXFYGjEXSR2+ZuMA4pMNwW30/bKlVMiHTNnF/jwG2/5Q3OnZVTwvZt+txSXEtU/A==" saltValue="pH+VN3XKF9PV9Hhv5/jNNQ==" spinCount="100000" sheet="1" objects="1" scenarios="1"/>
  <customSheetViews>
    <customSheetView guid="{D365D4ED-8FDA-11D4-90D6-00C09F02E77C}" scale="70" hiddenColumns="1" showRuler="0" topLeftCell="A4">
      <selection activeCell="I30" sqref="I30"/>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topLeftCell="A6">
      <selection activeCell="E18" sqref="E18"/>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topLeftCell="A6">
      <selection activeCell="E18" sqref="E18"/>
      <pageMargins left="0.5" right="0.5" top="0.75" bottom="0" header="0.5" footer="0.5"/>
      <pageSetup orientation="landscape" r:id="rId3"/>
      <headerFooter alignWithMargins="0">
        <oddFooter>&amp;L&amp;8ED FORM: 869-4</oddFooter>
      </headerFooter>
    </customSheetView>
  </customSheetViews>
  <mergeCells count="3">
    <mergeCell ref="D9:F9"/>
    <mergeCell ref="C12:E14"/>
    <mergeCell ref="F12:H14"/>
  </mergeCells>
  <phoneticPr fontId="0" type="noConversion"/>
  <conditionalFormatting sqref="C34:H34">
    <cfRule type="expression" dxfId="42" priority="1" stopIfTrue="1">
      <formula>MAX(C30,0)&lt;&gt;C34</formula>
    </cfRule>
  </conditionalFormatting>
  <conditionalFormatting sqref="C17:H28 C30:H30 C29 F29">
    <cfRule type="expression" dxfId="41" priority="2" stopIfTrue="1">
      <formula>LEN(TRIM(C17))=0</formula>
    </cfRule>
  </conditionalFormatting>
  <conditionalFormatting sqref="D9:F9">
    <cfRule type="expression" dxfId="40" priority="3" stopIfTrue="1">
      <formula>MIN(R17:R30)=0</formula>
    </cfRule>
  </conditionalFormatting>
  <pageMargins left="0.8" right="0.3" top="0.9" bottom="0" header="0.5" footer="0.5"/>
  <pageSetup scale="74" orientation="landscape" r:id="rId4"/>
  <headerFooter alignWithMargins="0">
    <oddFooter>&amp;L&amp;8
CURRENT DATE: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6"/>
  <sheetViews>
    <sheetView zoomScale="75" workbookViewId="0"/>
  </sheetViews>
  <sheetFormatPr defaultColWidth="9.109375" defaultRowHeight="13.2" x14ac:dyDescent="0.25"/>
  <cols>
    <col min="1" max="1" width="6.44140625" style="6" customWidth="1"/>
    <col min="2" max="2" width="30.44140625" style="6" customWidth="1"/>
    <col min="3" max="3" width="15.109375" style="6" customWidth="1"/>
    <col min="4" max="4" width="16.109375" style="6" customWidth="1"/>
    <col min="5" max="5" width="15.109375" style="6" customWidth="1"/>
    <col min="6" max="6" width="15.6640625" style="6" customWidth="1"/>
    <col min="7" max="7" width="15.109375" style="6" customWidth="1"/>
    <col min="8" max="8" width="16.44140625" style="6" customWidth="1"/>
    <col min="9" max="11" width="9.109375" style="6"/>
    <col min="12" max="12" width="9" style="6" customWidth="1"/>
    <col min="13" max="13" width="4" style="6" hidden="1" customWidth="1"/>
    <col min="14" max="14" width="8.88671875" style="6" customWidth="1"/>
    <col min="15" max="17" width="9.109375" style="6"/>
    <col min="18" max="18" width="9.109375" style="6" hidden="1" customWidth="1"/>
    <col min="19" max="16384" width="9.109375" style="6"/>
  </cols>
  <sheetData>
    <row r="1" spans="1:22" s="8" customFormat="1" ht="9.6" customHeight="1" x14ac:dyDescent="0.2">
      <c r="A1" s="149" t="s">
        <v>244</v>
      </c>
      <c r="C1" s="12"/>
      <c r="D1" s="12"/>
      <c r="E1" s="12"/>
      <c r="F1" s="12"/>
      <c r="H1" s="28" t="s">
        <v>71</v>
      </c>
    </row>
    <row r="2" spans="1:22" s="8" customFormat="1" ht="9.6" customHeight="1" x14ac:dyDescent="0.2">
      <c r="A2" s="12"/>
      <c r="C2" s="12"/>
      <c r="E2" s="29"/>
      <c r="F2" s="12"/>
      <c r="H2" s="12"/>
    </row>
    <row r="3" spans="1:22" s="8" customFormat="1" ht="9.6" customHeight="1" x14ac:dyDescent="0.25">
      <c r="A3" s="12"/>
      <c r="E3" s="29"/>
      <c r="F3" s="29"/>
      <c r="G3"/>
      <c r="H3"/>
      <c r="I3"/>
    </row>
    <row r="4" spans="1:22" s="8" customFormat="1" ht="9.6" customHeight="1" x14ac:dyDescent="0.25">
      <c r="A4" s="12"/>
      <c r="E4" s="29" t="s">
        <v>23</v>
      </c>
      <c r="F4" s="12"/>
      <c r="G4"/>
      <c r="H4"/>
      <c r="I4"/>
    </row>
    <row r="5" spans="1:22" s="8" customFormat="1" ht="9.6" customHeight="1" x14ac:dyDescent="0.25">
      <c r="A5" s="12"/>
      <c r="E5" s="29" t="s">
        <v>50</v>
      </c>
      <c r="F5" s="12"/>
      <c r="G5"/>
      <c r="H5"/>
      <c r="I5"/>
    </row>
    <row r="6" spans="1:22" s="8" customFormat="1" ht="9.6" customHeight="1" x14ac:dyDescent="0.25">
      <c r="B6" s="12"/>
      <c r="E6" s="29"/>
      <c r="F6" s="29"/>
      <c r="G6"/>
      <c r="H6"/>
      <c r="I6"/>
    </row>
    <row r="7" spans="1:22" s="8" customFormat="1" ht="9.6" customHeight="1" x14ac:dyDescent="0.25">
      <c r="B7" s="12"/>
      <c r="E7" s="112" t="s">
        <v>247</v>
      </c>
      <c r="F7" s="29"/>
      <c r="G7"/>
      <c r="H7"/>
      <c r="I7"/>
    </row>
    <row r="8" spans="1:22" ht="9.6" customHeight="1" x14ac:dyDescent="0.25">
      <c r="B8" s="48"/>
      <c r="C8" s="49"/>
      <c r="E8" s="49"/>
      <c r="F8" s="49"/>
      <c r="G8"/>
      <c r="H8"/>
      <c r="I8"/>
    </row>
    <row r="9" spans="1:22" ht="12" customHeight="1" x14ac:dyDescent="0.25">
      <c r="B9" s="48"/>
      <c r="C9" s="49"/>
      <c r="D9" s="276" t="s">
        <v>108</v>
      </c>
      <c r="E9" s="276"/>
      <c r="F9" s="276"/>
      <c r="G9"/>
      <c r="H9"/>
      <c r="I9"/>
      <c r="P9"/>
      <c r="Q9"/>
      <c r="R9"/>
      <c r="S9"/>
      <c r="T9"/>
      <c r="U9"/>
      <c r="V9"/>
    </row>
    <row r="10" spans="1:22" x14ac:dyDescent="0.25">
      <c r="B10" s="48"/>
      <c r="C10" s="49"/>
      <c r="D10" s="49"/>
      <c r="E10" s="49"/>
      <c r="F10" s="49"/>
      <c r="G10" s="49"/>
      <c r="H10" s="49"/>
      <c r="P10"/>
      <c r="Q10"/>
      <c r="R10"/>
      <c r="S10"/>
      <c r="T10"/>
      <c r="U10"/>
      <c r="V10"/>
    </row>
    <row r="11" spans="1:22" ht="13.5" customHeight="1" x14ac:dyDescent="0.25">
      <c r="B11" s="110" t="s">
        <v>70</v>
      </c>
      <c r="D11" s="30"/>
      <c r="E11" s="30"/>
      <c r="F11" s="30"/>
      <c r="G11" s="30"/>
      <c r="H11" s="30"/>
      <c r="P11"/>
      <c r="Q11"/>
      <c r="R11"/>
      <c r="S11"/>
      <c r="T11"/>
      <c r="U11"/>
      <c r="V11"/>
    </row>
    <row r="12" spans="1:22" ht="13.5" customHeight="1" x14ac:dyDescent="0.25">
      <c r="B12" s="64"/>
      <c r="C12" s="298" t="s">
        <v>196</v>
      </c>
      <c r="D12" s="299"/>
      <c r="E12" s="300"/>
      <c r="F12" s="298" t="s">
        <v>197</v>
      </c>
      <c r="G12" s="299"/>
      <c r="H12" s="300"/>
      <c r="P12"/>
      <c r="Q12"/>
      <c r="R12"/>
      <c r="S12"/>
      <c r="T12"/>
      <c r="U12"/>
      <c r="V12"/>
    </row>
    <row r="13" spans="1:22" ht="12" customHeight="1" x14ac:dyDescent="0.25">
      <c r="B13" s="58"/>
      <c r="C13" s="301"/>
      <c r="D13" s="302"/>
      <c r="E13" s="303"/>
      <c r="F13" s="301"/>
      <c r="G13" s="302"/>
      <c r="H13" s="303"/>
      <c r="P13"/>
      <c r="Q13"/>
      <c r="R13"/>
      <c r="S13"/>
      <c r="T13"/>
      <c r="U13"/>
      <c r="V13"/>
    </row>
    <row r="14" spans="1:22" ht="12" customHeight="1" x14ac:dyDescent="0.25">
      <c r="B14" s="59"/>
      <c r="C14" s="304"/>
      <c r="D14" s="305"/>
      <c r="E14" s="306"/>
      <c r="F14" s="304"/>
      <c r="G14" s="305"/>
      <c r="H14" s="306"/>
      <c r="P14"/>
      <c r="Q14"/>
      <c r="R14"/>
      <c r="S14"/>
      <c r="T14"/>
      <c r="U14"/>
      <c r="V14"/>
    </row>
    <row r="15" spans="1:22" ht="15" customHeight="1" x14ac:dyDescent="0.25">
      <c r="B15" s="116" t="s">
        <v>22</v>
      </c>
      <c r="C15" s="61" t="s">
        <v>45</v>
      </c>
      <c r="D15" s="53" t="s">
        <v>29</v>
      </c>
      <c r="E15" s="53" t="s">
        <v>30</v>
      </c>
      <c r="F15" s="53" t="s">
        <v>31</v>
      </c>
      <c r="G15" s="53" t="s">
        <v>46</v>
      </c>
      <c r="H15" s="53" t="s">
        <v>32</v>
      </c>
      <c r="M15" s="6">
        <v>15</v>
      </c>
      <c r="P15"/>
      <c r="Q15"/>
      <c r="R15"/>
      <c r="S15"/>
      <c r="T15"/>
      <c r="U15"/>
      <c r="V15"/>
    </row>
    <row r="16" spans="1:22" ht="15" customHeight="1" x14ac:dyDescent="0.25">
      <c r="B16" s="63"/>
      <c r="C16" s="117" t="s">
        <v>19</v>
      </c>
      <c r="D16" s="118" t="s">
        <v>20</v>
      </c>
      <c r="E16" s="118" t="s">
        <v>21</v>
      </c>
      <c r="F16" s="118" t="s">
        <v>19</v>
      </c>
      <c r="G16" s="118" t="s">
        <v>20</v>
      </c>
      <c r="H16" s="118" t="s">
        <v>21</v>
      </c>
      <c r="P16"/>
      <c r="Q16"/>
      <c r="R16"/>
      <c r="S16"/>
      <c r="T16"/>
      <c r="U16"/>
      <c r="V16"/>
    </row>
    <row r="17" spans="2:22" ht="18" customHeight="1" x14ac:dyDescent="0.25">
      <c r="B17" s="55" t="s">
        <v>150</v>
      </c>
      <c r="C17" s="91">
        <v>-9</v>
      </c>
      <c r="D17" s="91">
        <v>-9</v>
      </c>
      <c r="E17" s="91">
        <v>-9</v>
      </c>
      <c r="F17" s="91">
        <v>-9</v>
      </c>
      <c r="G17" s="91">
        <v>-9</v>
      </c>
      <c r="H17" s="91">
        <v>-9</v>
      </c>
      <c r="K17" s="6" t="s">
        <v>12</v>
      </c>
      <c r="M17" s="6" t="s">
        <v>12</v>
      </c>
      <c r="P17"/>
      <c r="Q17"/>
      <c r="R17"/>
      <c r="S17"/>
      <c r="T17"/>
      <c r="U17"/>
      <c r="V17"/>
    </row>
    <row r="18" spans="2:22" ht="18" customHeight="1" x14ac:dyDescent="0.25">
      <c r="B18" s="55" t="s">
        <v>0</v>
      </c>
      <c r="C18" s="91">
        <v>-9</v>
      </c>
      <c r="D18" s="91">
        <v>-9</v>
      </c>
      <c r="E18" s="91">
        <v>-9</v>
      </c>
      <c r="F18" s="91">
        <v>-9</v>
      </c>
      <c r="G18" s="91">
        <v>-9</v>
      </c>
      <c r="H18" s="91">
        <v>-9</v>
      </c>
      <c r="P18"/>
      <c r="Q18"/>
      <c r="R18"/>
      <c r="S18"/>
      <c r="T18"/>
      <c r="U18"/>
      <c r="V18"/>
    </row>
    <row r="19" spans="2:22" ht="18" customHeight="1" x14ac:dyDescent="0.25">
      <c r="B19" s="55" t="s">
        <v>1</v>
      </c>
      <c r="C19" s="91">
        <v>-9</v>
      </c>
      <c r="D19" s="91">
        <v>-9</v>
      </c>
      <c r="E19" s="91">
        <v>-9</v>
      </c>
      <c r="F19" s="91">
        <v>-9</v>
      </c>
      <c r="G19" s="91">
        <v>-9</v>
      </c>
      <c r="H19" s="91">
        <v>-9</v>
      </c>
      <c r="R19" s="6">
        <f t="shared" ref="R19:R28" si="0">MIN(LEN(TRIM(C19)),LEN(TRIM(D19)),LEN(TRIM(E19)),LEN(TRIM(F19)),LEN(TRIM(G19)),LEN(TRIM(H19)))</f>
        <v>2</v>
      </c>
    </row>
    <row r="20" spans="2:22" ht="18" customHeight="1" x14ac:dyDescent="0.25">
      <c r="B20" s="55" t="s">
        <v>2</v>
      </c>
      <c r="C20" s="91">
        <v>-9</v>
      </c>
      <c r="D20" s="91">
        <v>-9</v>
      </c>
      <c r="E20" s="91">
        <v>-9</v>
      </c>
      <c r="F20" s="91">
        <v>-9</v>
      </c>
      <c r="G20" s="91">
        <v>-9</v>
      </c>
      <c r="H20" s="91">
        <v>-9</v>
      </c>
      <c r="R20" s="6">
        <f t="shared" si="0"/>
        <v>2</v>
      </c>
    </row>
    <row r="21" spans="2:22" ht="18" customHeight="1" x14ac:dyDescent="0.25">
      <c r="B21" s="55" t="s">
        <v>3</v>
      </c>
      <c r="C21" s="91">
        <v>-9</v>
      </c>
      <c r="D21" s="91">
        <v>-9</v>
      </c>
      <c r="E21" s="91">
        <v>-9</v>
      </c>
      <c r="F21" s="91">
        <v>-9</v>
      </c>
      <c r="G21" s="91">
        <v>-9</v>
      </c>
      <c r="H21" s="91">
        <v>-9</v>
      </c>
      <c r="R21" s="6">
        <f t="shared" si="0"/>
        <v>2</v>
      </c>
    </row>
    <row r="22" spans="2:22" ht="18" customHeight="1" x14ac:dyDescent="0.25">
      <c r="B22" s="55" t="s">
        <v>4</v>
      </c>
      <c r="C22" s="91">
        <v>-9</v>
      </c>
      <c r="D22" s="91">
        <v>-9</v>
      </c>
      <c r="E22" s="91">
        <v>-9</v>
      </c>
      <c r="F22" s="91">
        <v>-9</v>
      </c>
      <c r="G22" s="91">
        <v>-9</v>
      </c>
      <c r="H22" s="91">
        <v>-9</v>
      </c>
      <c r="R22" s="6">
        <f t="shared" si="0"/>
        <v>2</v>
      </c>
    </row>
    <row r="23" spans="2:22" ht="18" customHeight="1" x14ac:dyDescent="0.25">
      <c r="B23" s="55" t="s">
        <v>5</v>
      </c>
      <c r="C23" s="91">
        <v>-9</v>
      </c>
      <c r="D23" s="91">
        <v>-9</v>
      </c>
      <c r="E23" s="91">
        <v>-9</v>
      </c>
      <c r="F23" s="91">
        <v>-9</v>
      </c>
      <c r="G23" s="91">
        <v>-9</v>
      </c>
      <c r="H23" s="91">
        <v>-9</v>
      </c>
      <c r="R23" s="6">
        <f t="shared" si="0"/>
        <v>2</v>
      </c>
    </row>
    <row r="24" spans="2:22" ht="18" customHeight="1" x14ac:dyDescent="0.25">
      <c r="B24" s="55" t="s">
        <v>6</v>
      </c>
      <c r="C24" s="91">
        <v>-9</v>
      </c>
      <c r="D24" s="91">
        <v>-9</v>
      </c>
      <c r="E24" s="91">
        <v>-9</v>
      </c>
      <c r="F24" s="91">
        <v>-9</v>
      </c>
      <c r="G24" s="91">
        <v>-9</v>
      </c>
      <c r="H24" s="91">
        <v>-9</v>
      </c>
      <c r="R24" s="6">
        <f t="shared" si="0"/>
        <v>2</v>
      </c>
    </row>
    <row r="25" spans="2:22" ht="18" customHeight="1" x14ac:dyDescent="0.25">
      <c r="B25" s="55" t="s">
        <v>9</v>
      </c>
      <c r="C25" s="91">
        <v>-9</v>
      </c>
      <c r="D25" s="91">
        <v>-9</v>
      </c>
      <c r="E25" s="91">
        <v>-9</v>
      </c>
      <c r="F25" s="91">
        <v>-9</v>
      </c>
      <c r="G25" s="91">
        <v>-9</v>
      </c>
      <c r="H25" s="91">
        <v>-9</v>
      </c>
      <c r="R25" s="6">
        <f t="shared" si="0"/>
        <v>2</v>
      </c>
    </row>
    <row r="26" spans="2:22" ht="18" customHeight="1" x14ac:dyDescent="0.25">
      <c r="B26" s="55" t="s">
        <v>7</v>
      </c>
      <c r="C26" s="91">
        <v>-9</v>
      </c>
      <c r="D26" s="91">
        <v>-9</v>
      </c>
      <c r="E26" s="91">
        <v>-9</v>
      </c>
      <c r="F26" s="91">
        <v>-9</v>
      </c>
      <c r="G26" s="91">
        <v>-9</v>
      </c>
      <c r="H26" s="91">
        <v>-9</v>
      </c>
      <c r="R26" s="6">
        <f t="shared" si="0"/>
        <v>2</v>
      </c>
    </row>
    <row r="27" spans="2:22" ht="18" customHeight="1" x14ac:dyDescent="0.25">
      <c r="B27" s="55" t="s">
        <v>8</v>
      </c>
      <c r="C27" s="91">
        <v>-9</v>
      </c>
      <c r="D27" s="91">
        <v>-9</v>
      </c>
      <c r="E27" s="91">
        <v>-9</v>
      </c>
      <c r="F27" s="91">
        <v>-9</v>
      </c>
      <c r="G27" s="91">
        <v>-9</v>
      </c>
      <c r="H27" s="91">
        <v>-9</v>
      </c>
      <c r="R27" s="6">
        <f t="shared" si="0"/>
        <v>2</v>
      </c>
    </row>
    <row r="28" spans="2:22" ht="18" customHeight="1" x14ac:dyDescent="0.25">
      <c r="B28" s="55" t="s">
        <v>10</v>
      </c>
      <c r="C28" s="91">
        <v>-9</v>
      </c>
      <c r="D28" s="91">
        <v>-9</v>
      </c>
      <c r="E28" s="91">
        <v>-9</v>
      </c>
      <c r="F28" s="91">
        <v>-9</v>
      </c>
      <c r="G28" s="91">
        <v>-9</v>
      </c>
      <c r="H28" s="91">
        <v>-9</v>
      </c>
      <c r="R28" s="6">
        <f t="shared" si="0"/>
        <v>2</v>
      </c>
    </row>
    <row r="29" spans="2:22" ht="18" customHeight="1" x14ac:dyDescent="0.25">
      <c r="B29" s="55" t="s">
        <v>95</v>
      </c>
      <c r="C29" s="91">
        <v>-9</v>
      </c>
      <c r="D29" s="92"/>
      <c r="E29" s="92"/>
      <c r="F29" s="91">
        <v>-9</v>
      </c>
      <c r="G29" s="92"/>
      <c r="H29" s="92"/>
      <c r="R29" s="6">
        <f>MIN(LEN(TRIM(C29)),LEN(TRIM(F29)))</f>
        <v>2</v>
      </c>
    </row>
    <row r="30" spans="2:22" ht="18" customHeight="1" x14ac:dyDescent="0.25">
      <c r="B30" s="124" t="s">
        <v>11</v>
      </c>
      <c r="C30" s="91">
        <v>-9</v>
      </c>
      <c r="D30" s="91">
        <v>-9</v>
      </c>
      <c r="E30" s="91">
        <v>-9</v>
      </c>
      <c r="F30" s="91">
        <v>-9</v>
      </c>
      <c r="G30" s="91">
        <v>-9</v>
      </c>
      <c r="H30" s="91">
        <v>-9</v>
      </c>
      <c r="R30" s="6">
        <f>MIN(LEN(TRIM(C30)),LEN(TRIM(D30)),LEN(TRIM(E30)),LEN(TRIM(F30)),LEN(TRIM(G30)),LEN(TRIM(H30)))</f>
        <v>2</v>
      </c>
    </row>
    <row r="31" spans="2:22" ht="15" customHeight="1" x14ac:dyDescent="0.25">
      <c r="B31" s="27" t="s">
        <v>169</v>
      </c>
      <c r="C31" s="10"/>
      <c r="D31" s="10"/>
      <c r="E31" s="10"/>
      <c r="F31" s="10"/>
      <c r="G31" s="10"/>
      <c r="H31" s="10"/>
    </row>
    <row r="32" spans="2:22" ht="10.5" customHeight="1" x14ac:dyDescent="0.25"/>
    <row r="33" spans="2:8" ht="10.5" customHeight="1" x14ac:dyDescent="0.25"/>
    <row r="34" spans="2:8" x14ac:dyDescent="0.25">
      <c r="B34" s="8"/>
    </row>
    <row r="35" spans="2:8" ht="12.75" customHeight="1" x14ac:dyDescent="0.25">
      <c r="B35" s="28" t="s">
        <v>49</v>
      </c>
      <c r="C35" s="93">
        <f>MAX(C17,0)+MAX(C18,0)+MAX(C19,0)+MAX(C20,0)+MAX(C21,0)+MAX(C22,0)+MAX(C23,0)+MAX(C24,0)+MAX(C25,0)+MAX(C26,0)+MAX(C27,0)+MAX(C28,0)+MAX(C29,0)</f>
        <v>0</v>
      </c>
      <c r="D35" s="105">
        <f>MAX(D17,0)+MAX(D18,0)+MAX(D19,0)+MAX(D20,0)+MAX(D21,0)+MAX(D22,0)+MAX(D23,0)+MAX(D24,0)+MAX(D25,0)+MAX(D26,0)+MAX(D27,0)+MAX(D28,0)</f>
        <v>0</v>
      </c>
      <c r="E35" s="105">
        <f>MAX(E17,0)+MAX(E18,0)+MAX(E19,0)+MAX(E20,0)+MAX(E21,0)+MAX(E22,0)+MAX(E23,0)+MAX(E24,0)+MAX(E25,0)+MAX(E26,0)+MAX(E27,0)+MAX(E28,0)</f>
        <v>0</v>
      </c>
      <c r="F35" s="93">
        <f>MAX(F17,0)+MAX(F18,0)+MAX(F19,0)+MAX(F20,0)+MAX(F21,0)+MAX(F22,0)+MAX(F23,0)+MAX(F24,0)+MAX(F25,0)+MAX(F26,0)+MAX(F27,0)+MAX(F28,0)+MAX(F29,0)</f>
        <v>0</v>
      </c>
      <c r="G35" s="105">
        <f>MAX(G17,0)+MAX(G18,0)+MAX(G19,0)+MAX(G20,0)+MAX(G21,0)+MAX(G22,0)+MAX(G23,0)+MAX(G24,0)+MAX(G25,0)+MAX(G26,0)+MAX(G27,0)+MAX(G28,0)</f>
        <v>0</v>
      </c>
      <c r="H35" s="105">
        <f>MAX(H17,0)+MAX(H18,0)+MAX(H19,0)+MAX(H20,0)+MAX(H21,0)+MAX(H22,0)+MAX(H23,0)+MAX(H24,0)+MAX(H25,0)+MAX(H26,0)+MAX(H27,0)+MAX(H28,0)</f>
        <v>0</v>
      </c>
    </row>
    <row r="36" spans="2:8" x14ac:dyDescent="0.25">
      <c r="H36" s="38"/>
    </row>
  </sheetData>
  <sheetProtection algorithmName="SHA-512" hashValue="sexfcVwd2Dh4XK5f/nQHWFZ2izAKOqRWn7I97uD8KcWnFFM6tY4zJmSZHaiLNB7OcEF7rJcO+LIHksFE593Hxw==" saltValue="cPGrMUKb2SFo7Ci0Wppt5g==" spinCount="100000" sheet="1" objects="1" scenarios="1"/>
  <customSheetViews>
    <customSheetView guid="{D365D4ED-8FDA-11D4-90D6-00C09F02E77C}" scale="70" hiddenColumns="1" showRuler="0" topLeftCell="A9">
      <selection activeCell="L21" sqref="L21"/>
      <pageMargins left="0.5" right="0.5" top="0.75" bottom="0.75" header="0.5" footer="0.5"/>
      <pageSetup orientation="landscape" r:id="rId1"/>
      <headerFooter alignWithMargins="0">
        <oddFooter>&amp;L&amp;8ED FORM: 869-4</oddFooter>
      </headerFooter>
    </customSheetView>
    <customSheetView guid="{42BAA098-7A52-4D1D-A823-FCD82DBB77F5}" scale="70" hiddenColumns="1" showRuler="0" topLeftCell="A7">
      <selection activeCell="F22" sqref="F22"/>
      <pageMargins left="0.5" right="0.5" top="0.75" bottom="0" header="0.5" footer="0.5"/>
      <pageSetup orientation="landscape" r:id="rId2"/>
      <headerFooter alignWithMargins="0">
        <oddFooter>&amp;L&amp;8ED FORM: 869-4</oddFooter>
      </headerFooter>
    </customSheetView>
    <customSheetView guid="{A8D5DEF8-4F89-11D5-A668-00B0D092E341}" scale="70" hiddenColumns="1" showRuler="0" topLeftCell="A7">
      <selection activeCell="F22" sqref="F22"/>
      <pageMargins left="0.5" right="0.5" top="0.75" bottom="0" header="0.5" footer="0.5"/>
      <pageSetup orientation="landscape" r:id="rId3"/>
      <headerFooter alignWithMargins="0">
        <oddFooter>&amp;L&amp;8ED FORM: 869-4</oddFooter>
      </headerFooter>
    </customSheetView>
  </customSheetViews>
  <mergeCells count="3">
    <mergeCell ref="D9:F9"/>
    <mergeCell ref="C12:E14"/>
    <mergeCell ref="F12:H14"/>
  </mergeCells>
  <phoneticPr fontId="0" type="noConversion"/>
  <conditionalFormatting sqref="C35:H35">
    <cfRule type="expression" dxfId="39" priority="1" stopIfTrue="1">
      <formula>MAX(C30,0)&lt;&gt;C35</formula>
    </cfRule>
  </conditionalFormatting>
  <conditionalFormatting sqref="C17:H28 C30:H30 C29 F29">
    <cfRule type="expression" dxfId="38" priority="2" stopIfTrue="1">
      <formula>LEN(TRIM(C17))=0</formula>
    </cfRule>
  </conditionalFormatting>
  <conditionalFormatting sqref="D9:F9">
    <cfRule type="expression" dxfId="37" priority="3" stopIfTrue="1">
      <formula>MIN(R17:R30)=0</formula>
    </cfRule>
  </conditionalFormatting>
  <pageMargins left="0.8" right="0.3" top="0.9" bottom="0" header="0.5" footer="0.5"/>
  <pageSetup scale="92" orientation="landscape" r:id="rId4"/>
  <headerFooter alignWithMargins="0">
    <oddFooter>&amp;L&amp;8
CURRENT DATE: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36"/>
  <sheetViews>
    <sheetView zoomScale="75" workbookViewId="0"/>
  </sheetViews>
  <sheetFormatPr defaultColWidth="9.109375" defaultRowHeight="13.2" x14ac:dyDescent="0.25"/>
  <cols>
    <col min="1" max="1" width="6.44140625" style="6" customWidth="1"/>
    <col min="2" max="2" width="30.44140625" style="6" customWidth="1"/>
    <col min="3" max="3" width="15.109375" style="6" customWidth="1"/>
    <col min="4" max="4" width="16.109375" style="6" customWidth="1"/>
    <col min="5" max="5" width="15.109375" style="6" customWidth="1"/>
    <col min="6" max="6" width="15.6640625" style="6" customWidth="1"/>
    <col min="7" max="7" width="15.109375" style="6" customWidth="1"/>
    <col min="8" max="8" width="16.44140625" style="6" customWidth="1"/>
    <col min="9" max="11" width="9.109375" style="6"/>
    <col min="12" max="12" width="9" style="6" customWidth="1"/>
    <col min="13" max="13" width="4.109375" style="6" hidden="1" customWidth="1"/>
    <col min="14" max="14" width="8.88671875" style="6" customWidth="1"/>
    <col min="15" max="17" width="9.109375" style="6"/>
    <col min="18" max="18" width="9.109375" style="6" hidden="1" customWidth="1"/>
    <col min="19" max="16384" width="9.109375" style="6"/>
  </cols>
  <sheetData>
    <row r="1" spans="1:23" s="8" customFormat="1" ht="9.6" customHeight="1" x14ac:dyDescent="0.2">
      <c r="A1" s="149" t="s">
        <v>244</v>
      </c>
      <c r="C1" s="12"/>
      <c r="D1" s="12"/>
      <c r="E1" s="12"/>
      <c r="F1" s="12"/>
      <c r="H1" s="28" t="s">
        <v>74</v>
      </c>
    </row>
    <row r="2" spans="1:23" s="8" customFormat="1" ht="9.6" customHeight="1" x14ac:dyDescent="0.2">
      <c r="A2" s="12"/>
      <c r="C2" s="12"/>
      <c r="E2" s="12"/>
      <c r="F2" s="12"/>
      <c r="H2" s="12"/>
    </row>
    <row r="3" spans="1:23" s="8" customFormat="1" ht="9.6" customHeight="1" x14ac:dyDescent="0.25">
      <c r="A3" s="12"/>
      <c r="F3" s="29"/>
      <c r="G3"/>
      <c r="H3"/>
      <c r="I3"/>
    </row>
    <row r="4" spans="1:23" s="8" customFormat="1" ht="9.6" customHeight="1" x14ac:dyDescent="0.25">
      <c r="A4" s="12"/>
      <c r="D4" s="12"/>
      <c r="E4" s="29" t="s">
        <v>23</v>
      </c>
      <c r="F4" s="12"/>
      <c r="G4"/>
      <c r="H4"/>
      <c r="I4"/>
    </row>
    <row r="5" spans="1:23" s="8" customFormat="1" ht="9.6" customHeight="1" x14ac:dyDescent="0.25">
      <c r="A5" s="12"/>
      <c r="D5" s="12"/>
      <c r="E5" s="29" t="s">
        <v>50</v>
      </c>
      <c r="F5" s="12"/>
      <c r="G5"/>
      <c r="H5"/>
      <c r="I5"/>
    </row>
    <row r="6" spans="1:23" s="8" customFormat="1" ht="9.6" customHeight="1" x14ac:dyDescent="0.25">
      <c r="B6" s="12"/>
      <c r="F6" s="29"/>
      <c r="G6"/>
      <c r="H6"/>
      <c r="I6"/>
    </row>
    <row r="7" spans="1:23" s="8" customFormat="1" ht="9.6" customHeight="1" x14ac:dyDescent="0.25">
      <c r="B7" s="12"/>
      <c r="E7" s="112" t="s">
        <v>247</v>
      </c>
      <c r="F7" s="29"/>
      <c r="G7"/>
      <c r="H7"/>
      <c r="I7"/>
    </row>
    <row r="8" spans="1:23" s="8" customFormat="1" ht="9.6" customHeight="1" x14ac:dyDescent="0.25">
      <c r="B8" s="12"/>
      <c r="F8" s="29"/>
      <c r="G8"/>
      <c r="H8"/>
      <c r="I8"/>
    </row>
    <row r="9" spans="1:23" ht="11.25" customHeight="1" x14ac:dyDescent="0.25">
      <c r="B9" s="48"/>
      <c r="C9" s="49"/>
      <c r="D9" s="276" t="s">
        <v>108</v>
      </c>
      <c r="E9" s="276"/>
      <c r="F9" s="276"/>
      <c r="G9"/>
      <c r="H9"/>
      <c r="I9"/>
    </row>
    <row r="10" spans="1:23" x14ac:dyDescent="0.25">
      <c r="B10" s="48"/>
      <c r="C10" s="49"/>
      <c r="D10" s="49"/>
      <c r="E10" s="49"/>
      <c r="F10" s="49"/>
      <c r="G10" s="49"/>
      <c r="H10" s="49"/>
    </row>
    <row r="11" spans="1:23" ht="15" customHeight="1" x14ac:dyDescent="0.25">
      <c r="B11" s="110" t="s">
        <v>70</v>
      </c>
      <c r="D11" s="30"/>
      <c r="E11" s="30"/>
      <c r="F11" s="30"/>
      <c r="G11" s="30"/>
      <c r="H11" s="30"/>
    </row>
    <row r="12" spans="1:23" ht="12" customHeight="1" x14ac:dyDescent="0.25">
      <c r="B12" s="56"/>
      <c r="C12" s="240" t="s">
        <v>198</v>
      </c>
      <c r="D12" s="309"/>
      <c r="E12" s="211"/>
      <c r="F12" s="240" t="s">
        <v>199</v>
      </c>
      <c r="G12" s="309"/>
      <c r="H12" s="211"/>
      <c r="P12"/>
      <c r="Q12"/>
      <c r="R12"/>
      <c r="S12"/>
      <c r="T12"/>
      <c r="U12"/>
      <c r="V12"/>
      <c r="W12"/>
    </row>
    <row r="13" spans="1:23" ht="12" customHeight="1" x14ac:dyDescent="0.25">
      <c r="B13" s="58"/>
      <c r="C13" s="255"/>
      <c r="D13" s="310"/>
      <c r="E13" s="254"/>
      <c r="F13" s="255"/>
      <c r="G13" s="310"/>
      <c r="H13" s="254"/>
      <c r="P13"/>
      <c r="Q13"/>
      <c r="R13"/>
      <c r="S13"/>
      <c r="T13"/>
      <c r="U13"/>
      <c r="V13"/>
      <c r="W13"/>
    </row>
    <row r="14" spans="1:23" ht="12" customHeight="1" x14ac:dyDescent="0.25">
      <c r="B14" s="59"/>
      <c r="C14" s="311"/>
      <c r="D14" s="312"/>
      <c r="E14" s="313"/>
      <c r="F14" s="311"/>
      <c r="G14" s="312"/>
      <c r="H14" s="313"/>
      <c r="P14"/>
      <c r="Q14"/>
      <c r="R14"/>
      <c r="S14"/>
      <c r="T14"/>
      <c r="U14"/>
      <c r="V14"/>
      <c r="W14"/>
    </row>
    <row r="15" spans="1:23" ht="15" customHeight="1" x14ac:dyDescent="0.25">
      <c r="B15" s="116" t="s">
        <v>22</v>
      </c>
      <c r="C15" s="61" t="s">
        <v>33</v>
      </c>
      <c r="D15" s="53" t="s">
        <v>34</v>
      </c>
      <c r="E15" s="53" t="s">
        <v>47</v>
      </c>
      <c r="F15" s="53" t="s">
        <v>35</v>
      </c>
      <c r="G15" s="62" t="s">
        <v>36</v>
      </c>
      <c r="H15" s="53" t="s">
        <v>37</v>
      </c>
      <c r="M15" s="6">
        <v>16</v>
      </c>
      <c r="P15"/>
      <c r="Q15"/>
      <c r="R15"/>
      <c r="S15"/>
      <c r="T15"/>
      <c r="U15"/>
      <c r="V15"/>
      <c r="W15"/>
    </row>
    <row r="16" spans="1:23" ht="15" customHeight="1" x14ac:dyDescent="0.25">
      <c r="B16" s="63"/>
      <c r="C16" s="117" t="s">
        <v>19</v>
      </c>
      <c r="D16" s="118" t="s">
        <v>20</v>
      </c>
      <c r="E16" s="118" t="s">
        <v>21</v>
      </c>
      <c r="F16" s="118" t="s">
        <v>19</v>
      </c>
      <c r="G16" s="118" t="s">
        <v>20</v>
      </c>
      <c r="H16" s="118" t="s">
        <v>21</v>
      </c>
      <c r="P16"/>
      <c r="Q16"/>
      <c r="R16"/>
      <c r="S16"/>
      <c r="T16"/>
      <c r="U16"/>
      <c r="V16"/>
      <c r="W16"/>
    </row>
    <row r="17" spans="2:23" ht="18" customHeight="1" x14ac:dyDescent="0.25">
      <c r="B17" s="55" t="s">
        <v>150</v>
      </c>
      <c r="C17" s="91">
        <v>-9</v>
      </c>
      <c r="D17" s="91">
        <v>-9</v>
      </c>
      <c r="E17" s="91">
        <v>-9</v>
      </c>
      <c r="F17" s="91">
        <v>-9</v>
      </c>
      <c r="G17" s="91">
        <v>-9</v>
      </c>
      <c r="H17" s="91">
        <v>-9</v>
      </c>
      <c r="K17" s="6" t="s">
        <v>12</v>
      </c>
      <c r="M17" s="6" t="s">
        <v>12</v>
      </c>
      <c r="P17"/>
      <c r="Q17"/>
      <c r="R17"/>
      <c r="S17"/>
      <c r="T17"/>
      <c r="U17"/>
      <c r="V17"/>
      <c r="W17"/>
    </row>
    <row r="18" spans="2:23" ht="18" customHeight="1" x14ac:dyDescent="0.25">
      <c r="B18" s="55" t="s">
        <v>0</v>
      </c>
      <c r="C18" s="91">
        <v>-9</v>
      </c>
      <c r="D18" s="91">
        <v>-9</v>
      </c>
      <c r="E18" s="91">
        <v>-9</v>
      </c>
      <c r="F18" s="91">
        <v>-9</v>
      </c>
      <c r="G18" s="91">
        <v>-9</v>
      </c>
      <c r="H18" s="91">
        <v>-9</v>
      </c>
      <c r="P18"/>
      <c r="Q18"/>
      <c r="R18"/>
      <c r="S18"/>
      <c r="T18"/>
      <c r="U18"/>
      <c r="V18"/>
      <c r="W18"/>
    </row>
    <row r="19" spans="2:23" ht="18" customHeight="1" x14ac:dyDescent="0.25">
      <c r="B19" s="55" t="s">
        <v>1</v>
      </c>
      <c r="C19" s="91">
        <v>-9</v>
      </c>
      <c r="D19" s="91">
        <v>-9</v>
      </c>
      <c r="E19" s="91">
        <v>-9</v>
      </c>
      <c r="F19" s="91">
        <v>-9</v>
      </c>
      <c r="G19" s="91">
        <v>-9</v>
      </c>
      <c r="H19" s="91">
        <v>-9</v>
      </c>
      <c r="P19"/>
      <c r="Q19"/>
      <c r="R19"/>
      <c r="S19"/>
      <c r="T19"/>
      <c r="U19"/>
      <c r="V19"/>
      <c r="W19"/>
    </row>
    <row r="20" spans="2:23" ht="18" customHeight="1" x14ac:dyDescent="0.25">
      <c r="B20" s="55" t="s">
        <v>2</v>
      </c>
      <c r="C20" s="91">
        <v>-9</v>
      </c>
      <c r="D20" s="91">
        <v>-9</v>
      </c>
      <c r="E20" s="91">
        <v>-9</v>
      </c>
      <c r="F20" s="91">
        <v>-9</v>
      </c>
      <c r="G20" s="91">
        <v>-9</v>
      </c>
      <c r="H20" s="91">
        <v>-9</v>
      </c>
      <c r="P20"/>
      <c r="Q20"/>
      <c r="R20"/>
      <c r="S20"/>
      <c r="T20"/>
      <c r="U20"/>
      <c r="V20"/>
      <c r="W20"/>
    </row>
    <row r="21" spans="2:23" ht="18" customHeight="1" x14ac:dyDescent="0.25">
      <c r="B21" s="55" t="s">
        <v>3</v>
      </c>
      <c r="C21" s="91">
        <v>-9</v>
      </c>
      <c r="D21" s="91">
        <v>-9</v>
      </c>
      <c r="E21" s="91">
        <v>-9</v>
      </c>
      <c r="F21" s="91">
        <v>-9</v>
      </c>
      <c r="G21" s="91">
        <v>-9</v>
      </c>
      <c r="H21" s="91">
        <v>-9</v>
      </c>
      <c r="R21" s="6">
        <f t="shared" ref="R21:R28" si="0">MIN(LEN(TRIM(C21)),LEN(TRIM(D21)),LEN(TRIM(E21)),LEN(TRIM(F21)),LEN(TRIM(G21)),LEN(TRIM(H21)))</f>
        <v>2</v>
      </c>
    </row>
    <row r="22" spans="2:23" ht="18" customHeight="1" x14ac:dyDescent="0.25">
      <c r="B22" s="55" t="s">
        <v>4</v>
      </c>
      <c r="C22" s="91">
        <v>-9</v>
      </c>
      <c r="D22" s="91">
        <v>-9</v>
      </c>
      <c r="E22" s="91">
        <v>-9</v>
      </c>
      <c r="F22" s="91">
        <v>-9</v>
      </c>
      <c r="G22" s="91">
        <v>-9</v>
      </c>
      <c r="H22" s="91">
        <v>-9</v>
      </c>
      <c r="R22" s="6">
        <f t="shared" si="0"/>
        <v>2</v>
      </c>
    </row>
    <row r="23" spans="2:23" ht="18" customHeight="1" x14ac:dyDescent="0.25">
      <c r="B23" s="55" t="s">
        <v>5</v>
      </c>
      <c r="C23" s="91">
        <v>-9</v>
      </c>
      <c r="D23" s="91">
        <v>-9</v>
      </c>
      <c r="E23" s="91">
        <v>-9</v>
      </c>
      <c r="F23" s="91">
        <v>-9</v>
      </c>
      <c r="G23" s="91">
        <v>-9</v>
      </c>
      <c r="H23" s="91">
        <v>-9</v>
      </c>
      <c r="R23" s="6">
        <f t="shared" si="0"/>
        <v>2</v>
      </c>
    </row>
    <row r="24" spans="2:23" ht="18" customHeight="1" x14ac:dyDescent="0.25">
      <c r="B24" s="55" t="s">
        <v>6</v>
      </c>
      <c r="C24" s="91">
        <v>-9</v>
      </c>
      <c r="D24" s="91">
        <v>-9</v>
      </c>
      <c r="E24" s="91">
        <v>-9</v>
      </c>
      <c r="F24" s="91">
        <v>-9</v>
      </c>
      <c r="G24" s="91">
        <v>-9</v>
      </c>
      <c r="H24" s="91">
        <v>-9</v>
      </c>
      <c r="R24" s="6">
        <f t="shared" si="0"/>
        <v>2</v>
      </c>
    </row>
    <row r="25" spans="2:23" ht="18" customHeight="1" x14ac:dyDescent="0.25">
      <c r="B25" s="55" t="s">
        <v>9</v>
      </c>
      <c r="C25" s="91">
        <v>-9</v>
      </c>
      <c r="D25" s="91">
        <v>-9</v>
      </c>
      <c r="E25" s="91">
        <v>-9</v>
      </c>
      <c r="F25" s="91">
        <v>-9</v>
      </c>
      <c r="G25" s="91">
        <v>-9</v>
      </c>
      <c r="H25" s="91">
        <v>-9</v>
      </c>
      <c r="R25" s="6">
        <f t="shared" si="0"/>
        <v>2</v>
      </c>
    </row>
    <row r="26" spans="2:23" ht="18" customHeight="1" x14ac:dyDescent="0.25">
      <c r="B26" s="55" t="s">
        <v>7</v>
      </c>
      <c r="C26" s="91">
        <v>-9</v>
      </c>
      <c r="D26" s="91">
        <v>-9</v>
      </c>
      <c r="E26" s="91">
        <v>-9</v>
      </c>
      <c r="F26" s="91">
        <v>-9</v>
      </c>
      <c r="G26" s="91">
        <v>-9</v>
      </c>
      <c r="H26" s="91">
        <v>-9</v>
      </c>
      <c r="R26" s="6">
        <f t="shared" si="0"/>
        <v>2</v>
      </c>
    </row>
    <row r="27" spans="2:23" ht="18" customHeight="1" x14ac:dyDescent="0.25">
      <c r="B27" s="55" t="s">
        <v>8</v>
      </c>
      <c r="C27" s="91">
        <v>-9</v>
      </c>
      <c r="D27" s="91">
        <v>-9</v>
      </c>
      <c r="E27" s="91">
        <v>-9</v>
      </c>
      <c r="F27" s="91">
        <v>-9</v>
      </c>
      <c r="G27" s="91">
        <v>-9</v>
      </c>
      <c r="H27" s="91">
        <v>-9</v>
      </c>
      <c r="R27" s="6">
        <f t="shared" si="0"/>
        <v>2</v>
      </c>
    </row>
    <row r="28" spans="2:23" ht="18" customHeight="1" x14ac:dyDescent="0.25">
      <c r="B28" s="55" t="s">
        <v>10</v>
      </c>
      <c r="C28" s="91">
        <v>-9</v>
      </c>
      <c r="D28" s="91">
        <v>-9</v>
      </c>
      <c r="E28" s="91">
        <v>-9</v>
      </c>
      <c r="F28" s="91">
        <v>-9</v>
      </c>
      <c r="G28" s="91">
        <v>-9</v>
      </c>
      <c r="H28" s="91">
        <v>-9</v>
      </c>
      <c r="R28" s="6">
        <f t="shared" si="0"/>
        <v>2</v>
      </c>
    </row>
    <row r="29" spans="2:23" ht="18" customHeight="1" x14ac:dyDescent="0.25">
      <c r="B29" s="55" t="s">
        <v>95</v>
      </c>
      <c r="C29" s="91">
        <v>-9</v>
      </c>
      <c r="D29" s="92"/>
      <c r="E29" s="92"/>
      <c r="F29" s="91">
        <v>-9</v>
      </c>
      <c r="G29" s="92"/>
      <c r="H29" s="92"/>
      <c r="R29" s="6">
        <f>MIN(LEN(TRIM(C29)),LEN(TRIM(F29)))</f>
        <v>2</v>
      </c>
    </row>
    <row r="30" spans="2:23" ht="18" customHeight="1" x14ac:dyDescent="0.25">
      <c r="B30" s="124" t="s">
        <v>11</v>
      </c>
      <c r="C30" s="91">
        <v>-9</v>
      </c>
      <c r="D30" s="91">
        <v>-9</v>
      </c>
      <c r="E30" s="91">
        <v>-9</v>
      </c>
      <c r="F30" s="91">
        <v>-9</v>
      </c>
      <c r="G30" s="91">
        <v>-9</v>
      </c>
      <c r="H30" s="91">
        <v>-9</v>
      </c>
      <c r="R30" s="6">
        <f>MIN(LEN(TRIM(C30)),LEN(TRIM(D30)),LEN(TRIM(E30)),LEN(TRIM(F30)),LEN(TRIM(G30)),LEN(TRIM(H30)))</f>
        <v>2</v>
      </c>
    </row>
    <row r="31" spans="2:23" ht="15" customHeight="1" x14ac:dyDescent="0.25">
      <c r="B31" s="187" t="s">
        <v>239</v>
      </c>
      <c r="C31" s="142"/>
      <c r="D31" s="142"/>
      <c r="E31" s="142"/>
      <c r="F31" s="142"/>
      <c r="G31" s="10"/>
      <c r="H31" s="10"/>
    </row>
    <row r="33" spans="2:8" x14ac:dyDescent="0.25">
      <c r="B33" s="8"/>
    </row>
    <row r="34" spans="2:8" ht="13.5" customHeight="1" x14ac:dyDescent="0.25">
      <c r="B34" s="28" t="s">
        <v>49</v>
      </c>
      <c r="C34" s="93">
        <f>MAX(C17,0)+MAX(C18,0)+MAX(C19,0)+MAX(C20,0)+MAX(C21,0)+MAX(C22,0)+MAX(C23,0)+MAX(C24,0)+MAX(C25,0)+MAX(C26,0)+MAX(C27,0)+MAX(C28,0)+MAX(C29,0)</f>
        <v>0</v>
      </c>
      <c r="D34" s="105">
        <f>MAX(D17,0)+MAX(D18,0)+MAX(D19,0)+MAX(D20,0)+MAX(D21,0)+MAX(D22,0)+MAX(D23,0)+MAX(D24,0)+MAX(D25,0)+MAX(D26,0)+MAX(D27,0)+MAX(D28,0)</f>
        <v>0</v>
      </c>
      <c r="E34" s="105">
        <f>MAX(E17,0)+MAX(E18,0)+MAX(E19,0)+MAX(E20,0)+MAX(E21,0)+MAX(E22,0)+MAX(E23,0)+MAX(E24,0)+MAX(E25,0)+MAX(E26,0)+MAX(E27,0)+MAX(E28,0)</f>
        <v>0</v>
      </c>
      <c r="F34" s="93">
        <f>MAX(F17,0)+MAX(F18,0)+MAX(F19,0)+MAX(F20,0)+MAX(F21,0)+MAX(F22,0)+MAX(F23,0)+MAX(F24,0)+MAX(F25,0)+MAX(F26,0)+MAX(F27,0)+MAX(F28,0)+MAX(F29,0)</f>
        <v>0</v>
      </c>
      <c r="G34" s="105">
        <f>MAX(G17,0)+MAX(G18,0)+MAX(G19,0)+MAX(G20,0)+MAX(G21,0)+MAX(G22,0)+MAX(G23,0)+MAX(G24,0)+MAX(G25,0)+MAX(G26,0)+MAX(G27,0)+MAX(G28,0)</f>
        <v>0</v>
      </c>
      <c r="H34" s="105">
        <f>MAX(H17,0)+MAX(H18,0)+MAX(H19,0)+MAX(H20,0)+MAX(H21,0)+MAX(H22,0)+MAX(H23,0)+MAX(H24,0)+MAX(H25,0)+MAX(H26,0)+MAX(H27,0)+MAX(H28,0)</f>
        <v>0</v>
      </c>
    </row>
    <row r="35" spans="2:8" x14ac:dyDescent="0.25">
      <c r="B35" s="9"/>
      <c r="H35" s="8"/>
    </row>
    <row r="36" spans="2:8" x14ac:dyDescent="0.25">
      <c r="H36" s="38"/>
    </row>
  </sheetData>
  <sheetProtection algorithmName="SHA-512" hashValue="W09QaZJVR8iDzyfD31IB08vUccQ53WWFnF82hA8t1t7a8oSIievZHqe/JTUcD8hSzph+iHiESn8UCN91Er8aiA==" saltValue="IvKt4yFpqCo7Rqc7C8DnUQ==" spinCount="100000" sheet="1" objects="1" scenarios="1"/>
  <customSheetViews>
    <customSheetView guid="{D365D4ED-8FDA-11D4-90D6-00C09F02E77C}" scale="70" hiddenColumns="1" showRuler="0" topLeftCell="A9">
      <selection activeCell="H31" sqref="H31"/>
      <pageMargins left="0.5" right="0.5" top="0.75" bottom="0.75"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5">
      <selection activeCell="F21" sqref="F21"/>
      <pageMargins left="0" right="0.5" top="0.75" bottom="0" header="0.5" footer="0.5"/>
      <pageSetup orientation="landscape" r:id="rId2"/>
      <headerFooter alignWithMargins="0">
        <oddFooter>&amp;L&amp;8ED FORM: 869-4</oddFooter>
      </headerFooter>
    </customSheetView>
    <customSheetView guid="{A8D5DEF8-4F89-11D5-A668-00B0D092E341}" scale="70" hiddenColumns="1" showRuler="0" topLeftCell="A5">
      <selection activeCell="F21" sqref="F21"/>
      <pageMargins left="0" right="0.5" top="0.75" bottom="0" header="0.5" footer="0.5"/>
      <pageSetup orientation="landscape" r:id="rId3"/>
      <headerFooter alignWithMargins="0">
        <oddFooter>&amp;L&amp;8ED FORM: 869-4</oddFooter>
      </headerFooter>
    </customSheetView>
  </customSheetViews>
  <mergeCells count="3">
    <mergeCell ref="D9:F9"/>
    <mergeCell ref="C12:E14"/>
    <mergeCell ref="F12:H14"/>
  </mergeCells>
  <phoneticPr fontId="0" type="noConversion"/>
  <conditionalFormatting sqref="C34:H34">
    <cfRule type="expression" dxfId="36" priority="1" stopIfTrue="1">
      <formula>MAX(C30,0)&lt;&gt;C34</formula>
    </cfRule>
  </conditionalFormatting>
  <conditionalFormatting sqref="C17:H28 C30:H30 C29 F29">
    <cfRule type="expression" dxfId="35" priority="2" stopIfTrue="1">
      <formula>LEN(TRIM(C17))=0</formula>
    </cfRule>
  </conditionalFormatting>
  <conditionalFormatting sqref="D9:F9">
    <cfRule type="expression" dxfId="34" priority="3" stopIfTrue="1">
      <formula>MIN(R17:R30)=0</formula>
    </cfRule>
  </conditionalFormatting>
  <pageMargins left="0.8" right="0.3" top="0.9" bottom="0" header="0.5" footer="0.5"/>
  <pageSetup scale="92" orientation="landscape" r:id="rId4"/>
  <headerFooter alignWithMargins="0">
    <oddFooter>&amp;L&amp;8
CURRENT DATE: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59"/>
  <sheetViews>
    <sheetView zoomScale="75" workbookViewId="0"/>
  </sheetViews>
  <sheetFormatPr defaultColWidth="9.109375" defaultRowHeight="13.2" x14ac:dyDescent="0.25"/>
  <cols>
    <col min="1" max="1" width="30.44140625" style="6" customWidth="1"/>
    <col min="2" max="7" width="17.88671875" style="6" customWidth="1"/>
    <col min="8" max="8" width="19.5546875" style="6" customWidth="1"/>
    <col min="9" max="9" width="17.33203125" style="6" customWidth="1"/>
    <col min="10" max="10" width="9.109375" style="6"/>
    <col min="11" max="11" width="17" style="6" customWidth="1"/>
    <col min="12" max="12" width="0.88671875" style="6" hidden="1" customWidth="1"/>
    <col min="13" max="13" width="7" style="6" hidden="1" customWidth="1"/>
    <col min="14" max="16384" width="9.109375" style="6"/>
  </cols>
  <sheetData>
    <row r="1" spans="1:13" s="8" customFormat="1" ht="12" customHeight="1" x14ac:dyDescent="0.2">
      <c r="A1" s="149" t="s">
        <v>244</v>
      </c>
      <c r="B1" s="12"/>
      <c r="C1" s="12"/>
      <c r="D1" s="12"/>
      <c r="E1" s="12"/>
      <c r="I1" s="28" t="s">
        <v>100</v>
      </c>
    </row>
    <row r="2" spans="1:13" s="8" customFormat="1" ht="9.6" customHeight="1" x14ac:dyDescent="0.2">
      <c r="A2" s="12"/>
      <c r="B2" s="12"/>
      <c r="E2" s="12"/>
      <c r="I2" s="12"/>
    </row>
    <row r="3" spans="1:13" s="8" customFormat="1" ht="9.6" customHeight="1" x14ac:dyDescent="0.25">
      <c r="A3" s="12"/>
      <c r="H3"/>
      <c r="I3"/>
    </row>
    <row r="4" spans="1:13" s="8" customFormat="1" ht="11.25" customHeight="1" x14ac:dyDescent="0.25">
      <c r="A4" s="12"/>
      <c r="C4" s="12"/>
      <c r="E4" s="29" t="s">
        <v>23</v>
      </c>
      <c r="H4"/>
      <c r="I4"/>
    </row>
    <row r="5" spans="1:13" s="8" customFormat="1" ht="11.25" customHeight="1" x14ac:dyDescent="0.25">
      <c r="A5" s="12"/>
      <c r="C5" s="12"/>
      <c r="E5" s="29" t="s">
        <v>50</v>
      </c>
      <c r="H5"/>
      <c r="I5"/>
    </row>
    <row r="6" spans="1:13" s="8" customFormat="1" ht="11.25" customHeight="1" x14ac:dyDescent="0.25">
      <c r="A6" s="12"/>
      <c r="F6" s="12"/>
      <c r="H6"/>
      <c r="I6"/>
    </row>
    <row r="7" spans="1:13" s="8" customFormat="1" ht="11.25" customHeight="1" x14ac:dyDescent="0.25">
      <c r="A7" s="12"/>
      <c r="E7" s="112" t="s">
        <v>247</v>
      </c>
      <c r="F7" s="12"/>
      <c r="H7"/>
      <c r="I7"/>
    </row>
    <row r="8" spans="1:13" s="8" customFormat="1" ht="9.6" customHeight="1" x14ac:dyDescent="0.25">
      <c r="A8" s="12"/>
      <c r="E8" s="29"/>
      <c r="F8" s="12"/>
      <c r="H8"/>
      <c r="I8"/>
    </row>
    <row r="9" spans="1:13" ht="9.6" customHeight="1" x14ac:dyDescent="0.25">
      <c r="A9" s="48"/>
      <c r="B9" s="49"/>
      <c r="C9" s="49"/>
      <c r="D9" s="49"/>
      <c r="H9"/>
      <c r="I9"/>
    </row>
    <row r="10" spans="1:13" x14ac:dyDescent="0.25">
      <c r="A10" s="48"/>
      <c r="B10" s="49"/>
      <c r="C10" s="49"/>
      <c r="D10" s="49"/>
      <c r="E10" s="49"/>
      <c r="F10" s="49"/>
      <c r="G10" s="49"/>
      <c r="H10"/>
      <c r="I10"/>
    </row>
    <row r="11" spans="1:13" ht="17.25" customHeight="1" x14ac:dyDescent="0.25">
      <c r="A11" s="128" t="s">
        <v>70</v>
      </c>
      <c r="C11" s="30"/>
      <c r="D11" s="30"/>
      <c r="E11" s="30"/>
      <c r="F11" s="30"/>
      <c r="G11" s="30"/>
    </row>
    <row r="12" spans="1:13" ht="12" customHeight="1" x14ac:dyDescent="0.25">
      <c r="A12" s="50"/>
      <c r="B12" s="210" t="s">
        <v>99</v>
      </c>
      <c r="C12" s="309"/>
      <c r="D12" s="309"/>
      <c r="E12" s="309"/>
      <c r="F12" s="309"/>
      <c r="G12" s="309"/>
      <c r="H12" s="309"/>
      <c r="I12" s="211"/>
    </row>
    <row r="13" spans="1:13" ht="12" customHeight="1" x14ac:dyDescent="0.25">
      <c r="A13" s="51"/>
      <c r="B13" s="311" t="s">
        <v>170</v>
      </c>
      <c r="C13" s="312"/>
      <c r="D13" s="312"/>
      <c r="E13" s="312"/>
      <c r="F13" s="312"/>
      <c r="G13" s="312"/>
      <c r="H13" s="312"/>
      <c r="I13" s="313"/>
    </row>
    <row r="14" spans="1:13" ht="12" customHeight="1" x14ac:dyDescent="0.25">
      <c r="A14" s="51"/>
      <c r="B14" s="314" t="s">
        <v>200</v>
      </c>
      <c r="C14" s="314" t="s">
        <v>201</v>
      </c>
      <c r="D14" s="314" t="s">
        <v>202</v>
      </c>
      <c r="E14" s="314" t="s">
        <v>203</v>
      </c>
      <c r="F14" s="314" t="s">
        <v>204</v>
      </c>
      <c r="G14" s="314" t="s">
        <v>205</v>
      </c>
      <c r="H14" s="314" t="s">
        <v>206</v>
      </c>
      <c r="I14" s="314" t="s">
        <v>207</v>
      </c>
      <c r="K14"/>
    </row>
    <row r="15" spans="1:13" ht="12" customHeight="1" x14ac:dyDescent="0.25">
      <c r="A15" s="52"/>
      <c r="B15" s="315"/>
      <c r="C15" s="315"/>
      <c r="D15" s="315"/>
      <c r="E15" s="315"/>
      <c r="F15" s="315"/>
      <c r="G15" s="315"/>
      <c r="H15" s="315"/>
      <c r="I15" s="315"/>
      <c r="K15"/>
      <c r="M15" s="6">
        <v>17</v>
      </c>
    </row>
    <row r="16" spans="1:13" ht="12" customHeight="1" x14ac:dyDescent="0.25">
      <c r="A16" s="52"/>
      <c r="B16" s="315"/>
      <c r="C16" s="315"/>
      <c r="D16" s="315"/>
      <c r="E16" s="315"/>
      <c r="F16" s="315"/>
      <c r="G16" s="315"/>
      <c r="H16" s="315"/>
      <c r="I16" s="315"/>
      <c r="K16"/>
    </row>
    <row r="17" spans="1:12" ht="12" customHeight="1" x14ac:dyDescent="0.25">
      <c r="A17" s="52"/>
      <c r="B17" s="315"/>
      <c r="C17" s="315"/>
      <c r="D17" s="315"/>
      <c r="E17" s="315"/>
      <c r="F17" s="315"/>
      <c r="G17" s="315"/>
      <c r="H17" s="315"/>
      <c r="I17" s="315"/>
      <c r="K17"/>
    </row>
    <row r="18" spans="1:12" ht="15" customHeight="1" x14ac:dyDescent="0.25">
      <c r="A18" s="51"/>
      <c r="B18" s="315"/>
      <c r="C18" s="315"/>
      <c r="D18" s="315"/>
      <c r="E18" s="315"/>
      <c r="F18" s="315"/>
      <c r="G18" s="315"/>
      <c r="H18" s="315"/>
      <c r="I18" s="315"/>
      <c r="K18"/>
    </row>
    <row r="19" spans="1:12" ht="15" customHeight="1" x14ac:dyDescent="0.25">
      <c r="A19" s="113" t="s">
        <v>22</v>
      </c>
      <c r="B19" s="315"/>
      <c r="C19" s="315"/>
      <c r="D19" s="315"/>
      <c r="E19" s="315"/>
      <c r="F19" s="315"/>
      <c r="G19" s="315"/>
      <c r="H19" s="315"/>
      <c r="I19" s="315"/>
      <c r="K19"/>
    </row>
    <row r="20" spans="1:12" ht="15" customHeight="1" x14ac:dyDescent="0.25">
      <c r="A20" s="54"/>
      <c r="B20" s="316"/>
      <c r="C20" s="316"/>
      <c r="D20" s="316"/>
      <c r="E20" s="316"/>
      <c r="F20" s="316"/>
      <c r="G20" s="316"/>
      <c r="H20" s="316"/>
      <c r="I20" s="316"/>
      <c r="K20"/>
    </row>
    <row r="21" spans="1:12" ht="18" customHeight="1" x14ac:dyDescent="0.25">
      <c r="A21" s="55" t="s">
        <v>150</v>
      </c>
      <c r="B21" s="94">
        <f t="shared" ref="B21:I21" si="0">IF(MIN(B46,B59)&lt;=0,0,B46/B59)</f>
        <v>0</v>
      </c>
      <c r="C21" s="94">
        <f t="shared" si="0"/>
        <v>0</v>
      </c>
      <c r="D21" s="94">
        <f t="shared" si="0"/>
        <v>0</v>
      </c>
      <c r="E21" s="94">
        <f t="shared" si="0"/>
        <v>0</v>
      </c>
      <c r="F21" s="94">
        <f t="shared" si="0"/>
        <v>0</v>
      </c>
      <c r="G21" s="94">
        <f t="shared" si="0"/>
        <v>0</v>
      </c>
      <c r="H21" s="94">
        <f t="shared" si="0"/>
        <v>0</v>
      </c>
      <c r="I21" s="94">
        <f t="shared" si="0"/>
        <v>0</v>
      </c>
      <c r="J21" s="6" t="s">
        <v>12</v>
      </c>
      <c r="L21" s="6" t="s">
        <v>12</v>
      </c>
    </row>
    <row r="22" spans="1:12" ht="18" customHeight="1" x14ac:dyDescent="0.25">
      <c r="A22" s="55" t="s">
        <v>0</v>
      </c>
      <c r="B22" s="94">
        <f t="shared" ref="B22:I22" si="1">IF(MIN(B47,B59)&lt;=0,0,B47/B59)</f>
        <v>0</v>
      </c>
      <c r="C22" s="94">
        <f t="shared" si="1"/>
        <v>0</v>
      </c>
      <c r="D22" s="94">
        <f t="shared" si="1"/>
        <v>0</v>
      </c>
      <c r="E22" s="94">
        <f t="shared" si="1"/>
        <v>0</v>
      </c>
      <c r="F22" s="94">
        <f t="shared" si="1"/>
        <v>0</v>
      </c>
      <c r="G22" s="94">
        <f t="shared" si="1"/>
        <v>0</v>
      </c>
      <c r="H22" s="94">
        <f t="shared" si="1"/>
        <v>0</v>
      </c>
      <c r="I22" s="94">
        <f t="shared" si="1"/>
        <v>0</v>
      </c>
    </row>
    <row r="23" spans="1:12" ht="18" customHeight="1" x14ac:dyDescent="0.25">
      <c r="A23" s="55" t="s">
        <v>1</v>
      </c>
      <c r="B23" s="94">
        <f t="shared" ref="B23:I23" si="2">IF(MIN(B48,B59)&lt;=0,0,B48/B59)</f>
        <v>0</v>
      </c>
      <c r="C23" s="94">
        <f t="shared" si="2"/>
        <v>0</v>
      </c>
      <c r="D23" s="94">
        <f t="shared" si="2"/>
        <v>0</v>
      </c>
      <c r="E23" s="94">
        <f t="shared" si="2"/>
        <v>0</v>
      </c>
      <c r="F23" s="94">
        <f t="shared" si="2"/>
        <v>0</v>
      </c>
      <c r="G23" s="94">
        <f t="shared" si="2"/>
        <v>0</v>
      </c>
      <c r="H23" s="94">
        <f t="shared" si="2"/>
        <v>0</v>
      </c>
      <c r="I23" s="94">
        <f t="shared" si="2"/>
        <v>0</v>
      </c>
    </row>
    <row r="24" spans="1:12" ht="18" customHeight="1" x14ac:dyDescent="0.25">
      <c r="A24" s="55" t="s">
        <v>2</v>
      </c>
      <c r="B24" s="94">
        <f t="shared" ref="B24:I24" si="3">IF(MIN(B49,B59)&lt;=0,0,B49/B59)</f>
        <v>0</v>
      </c>
      <c r="C24" s="94">
        <f t="shared" si="3"/>
        <v>0</v>
      </c>
      <c r="D24" s="94">
        <f t="shared" si="3"/>
        <v>0</v>
      </c>
      <c r="E24" s="94">
        <f t="shared" si="3"/>
        <v>0</v>
      </c>
      <c r="F24" s="94">
        <f t="shared" si="3"/>
        <v>0</v>
      </c>
      <c r="G24" s="94">
        <f t="shared" si="3"/>
        <v>0</v>
      </c>
      <c r="H24" s="94">
        <f t="shared" si="3"/>
        <v>0</v>
      </c>
      <c r="I24" s="94">
        <f t="shared" si="3"/>
        <v>0</v>
      </c>
    </row>
    <row r="25" spans="1:12" ht="18" customHeight="1" x14ac:dyDescent="0.25">
      <c r="A25" s="55" t="s">
        <v>3</v>
      </c>
      <c r="B25" s="94">
        <f t="shared" ref="B25:I25" si="4">IF(MIN(B50,B59)&lt;=0,0,B50/B59)</f>
        <v>0</v>
      </c>
      <c r="C25" s="94">
        <f t="shared" si="4"/>
        <v>0</v>
      </c>
      <c r="D25" s="94">
        <f t="shared" si="4"/>
        <v>0</v>
      </c>
      <c r="E25" s="94">
        <f t="shared" si="4"/>
        <v>0</v>
      </c>
      <c r="F25" s="94">
        <f t="shared" si="4"/>
        <v>0</v>
      </c>
      <c r="G25" s="94">
        <f t="shared" si="4"/>
        <v>0</v>
      </c>
      <c r="H25" s="94">
        <f t="shared" si="4"/>
        <v>0</v>
      </c>
      <c r="I25" s="94">
        <f t="shared" si="4"/>
        <v>0</v>
      </c>
    </row>
    <row r="26" spans="1:12" ht="18" customHeight="1" x14ac:dyDescent="0.25">
      <c r="A26" s="55" t="s">
        <v>4</v>
      </c>
      <c r="B26" s="94">
        <f t="shared" ref="B26:I26" si="5">IF(MIN(B51,B59)&lt;=0,0,B51/B59)</f>
        <v>0</v>
      </c>
      <c r="C26" s="94">
        <f t="shared" si="5"/>
        <v>0</v>
      </c>
      <c r="D26" s="94">
        <f t="shared" si="5"/>
        <v>0</v>
      </c>
      <c r="E26" s="94">
        <f t="shared" si="5"/>
        <v>0</v>
      </c>
      <c r="F26" s="94">
        <f t="shared" si="5"/>
        <v>0</v>
      </c>
      <c r="G26" s="94">
        <f t="shared" si="5"/>
        <v>0</v>
      </c>
      <c r="H26" s="94">
        <f t="shared" si="5"/>
        <v>0</v>
      </c>
      <c r="I26" s="94">
        <f t="shared" si="5"/>
        <v>0</v>
      </c>
    </row>
    <row r="27" spans="1:12" ht="18" customHeight="1" x14ac:dyDescent="0.25">
      <c r="A27" s="55" t="s">
        <v>5</v>
      </c>
      <c r="B27" s="94">
        <f t="shared" ref="B27:I27" si="6">IF(MIN(B52,B59)&lt;=0,0,B52/B59)</f>
        <v>0</v>
      </c>
      <c r="C27" s="94">
        <f t="shared" si="6"/>
        <v>0</v>
      </c>
      <c r="D27" s="94">
        <f t="shared" si="6"/>
        <v>0</v>
      </c>
      <c r="E27" s="94">
        <f t="shared" si="6"/>
        <v>0</v>
      </c>
      <c r="F27" s="94">
        <f t="shared" si="6"/>
        <v>0</v>
      </c>
      <c r="G27" s="94">
        <f t="shared" si="6"/>
        <v>0</v>
      </c>
      <c r="H27" s="94">
        <f t="shared" si="6"/>
        <v>0</v>
      </c>
      <c r="I27" s="94">
        <f t="shared" si="6"/>
        <v>0</v>
      </c>
    </row>
    <row r="28" spans="1:12" ht="18" customHeight="1" x14ac:dyDescent="0.25">
      <c r="A28" s="55" t="s">
        <v>6</v>
      </c>
      <c r="B28" s="94">
        <f t="shared" ref="B28:I28" si="7">IF(MIN(B53,B59)&lt;=0,0,B53/B59)</f>
        <v>0</v>
      </c>
      <c r="C28" s="94">
        <f t="shared" si="7"/>
        <v>0</v>
      </c>
      <c r="D28" s="94">
        <f t="shared" si="7"/>
        <v>0</v>
      </c>
      <c r="E28" s="94">
        <f t="shared" si="7"/>
        <v>0</v>
      </c>
      <c r="F28" s="94">
        <f t="shared" si="7"/>
        <v>0</v>
      </c>
      <c r="G28" s="94">
        <f t="shared" si="7"/>
        <v>0</v>
      </c>
      <c r="H28" s="94">
        <f t="shared" si="7"/>
        <v>0</v>
      </c>
      <c r="I28" s="94">
        <f t="shared" si="7"/>
        <v>0</v>
      </c>
    </row>
    <row r="29" spans="1:12" ht="18" customHeight="1" x14ac:dyDescent="0.25">
      <c r="A29" s="55" t="s">
        <v>9</v>
      </c>
      <c r="B29" s="94">
        <f t="shared" ref="B29:I29" si="8">IF(MIN(B54,B59)&lt;=0,0,B54/B59)</f>
        <v>0</v>
      </c>
      <c r="C29" s="94">
        <f t="shared" si="8"/>
        <v>0</v>
      </c>
      <c r="D29" s="94">
        <f t="shared" si="8"/>
        <v>0</v>
      </c>
      <c r="E29" s="94">
        <f t="shared" si="8"/>
        <v>0</v>
      </c>
      <c r="F29" s="94">
        <f t="shared" si="8"/>
        <v>0</v>
      </c>
      <c r="G29" s="94">
        <f t="shared" si="8"/>
        <v>0</v>
      </c>
      <c r="H29" s="94">
        <f t="shared" si="8"/>
        <v>0</v>
      </c>
      <c r="I29" s="94">
        <f t="shared" si="8"/>
        <v>0</v>
      </c>
    </row>
    <row r="30" spans="1:12" ht="18" customHeight="1" x14ac:dyDescent="0.25">
      <c r="A30" s="55" t="s">
        <v>7</v>
      </c>
      <c r="B30" s="94">
        <f t="shared" ref="B30:I30" si="9">IF(MIN(B55,B59)&lt;=0,0,B55/B59)</f>
        <v>0</v>
      </c>
      <c r="C30" s="94">
        <f t="shared" si="9"/>
        <v>0</v>
      </c>
      <c r="D30" s="94">
        <f t="shared" si="9"/>
        <v>0</v>
      </c>
      <c r="E30" s="94">
        <f t="shared" si="9"/>
        <v>0</v>
      </c>
      <c r="F30" s="94">
        <f t="shared" si="9"/>
        <v>0</v>
      </c>
      <c r="G30" s="94">
        <f t="shared" si="9"/>
        <v>0</v>
      </c>
      <c r="H30" s="94">
        <f t="shared" si="9"/>
        <v>0</v>
      </c>
      <c r="I30" s="94">
        <f t="shared" si="9"/>
        <v>0</v>
      </c>
    </row>
    <row r="31" spans="1:12" ht="18" customHeight="1" x14ac:dyDescent="0.25">
      <c r="A31" s="55" t="s">
        <v>8</v>
      </c>
      <c r="B31" s="94">
        <f t="shared" ref="B31:I31" si="10">IF(MIN(B56,B59)&lt;=0,0,B56/B59)</f>
        <v>0</v>
      </c>
      <c r="C31" s="94">
        <f t="shared" si="10"/>
        <v>0</v>
      </c>
      <c r="D31" s="94">
        <f t="shared" si="10"/>
        <v>0</v>
      </c>
      <c r="E31" s="94">
        <f t="shared" si="10"/>
        <v>0</v>
      </c>
      <c r="F31" s="94">
        <f t="shared" si="10"/>
        <v>0</v>
      </c>
      <c r="G31" s="94">
        <f t="shared" si="10"/>
        <v>0</v>
      </c>
      <c r="H31" s="94">
        <f t="shared" si="10"/>
        <v>0</v>
      </c>
      <c r="I31" s="94">
        <f t="shared" si="10"/>
        <v>0</v>
      </c>
    </row>
    <row r="32" spans="1:12" ht="18" customHeight="1" x14ac:dyDescent="0.25">
      <c r="A32" s="55" t="s">
        <v>10</v>
      </c>
      <c r="B32" s="94">
        <f t="shared" ref="B32:I32" si="11">IF(MIN(B57,B59)&lt;=0,0,B57/B59)</f>
        <v>0</v>
      </c>
      <c r="C32" s="94">
        <f t="shared" si="11"/>
        <v>0</v>
      </c>
      <c r="D32" s="94">
        <f t="shared" si="11"/>
        <v>0</v>
      </c>
      <c r="E32" s="94">
        <f t="shared" si="11"/>
        <v>0</v>
      </c>
      <c r="F32" s="94">
        <f t="shared" si="11"/>
        <v>0</v>
      </c>
      <c r="G32" s="94">
        <f t="shared" si="11"/>
        <v>0</v>
      </c>
      <c r="H32" s="94">
        <f t="shared" si="11"/>
        <v>0</v>
      </c>
      <c r="I32" s="94">
        <f t="shared" si="11"/>
        <v>0</v>
      </c>
    </row>
    <row r="33" spans="1:9" ht="18" customHeight="1" x14ac:dyDescent="0.25">
      <c r="A33" s="55" t="s">
        <v>94</v>
      </c>
      <c r="B33" s="94">
        <f t="shared" ref="B33:I33" si="12">IF(MIN(B58,B59)&lt;=0,0,B58/B59)</f>
        <v>0</v>
      </c>
      <c r="C33" s="94">
        <f t="shared" si="12"/>
        <v>0</v>
      </c>
      <c r="D33" s="94">
        <f t="shared" si="12"/>
        <v>0</v>
      </c>
      <c r="E33" s="94">
        <f t="shared" si="12"/>
        <v>0</v>
      </c>
      <c r="F33" s="94">
        <f t="shared" si="12"/>
        <v>0</v>
      </c>
      <c r="G33" s="94">
        <f t="shared" si="12"/>
        <v>0</v>
      </c>
      <c r="H33" s="94">
        <f t="shared" si="12"/>
        <v>0</v>
      </c>
      <c r="I33" s="94">
        <f t="shared" si="12"/>
        <v>0</v>
      </c>
    </row>
    <row r="34" spans="1:9" ht="18" customHeight="1" x14ac:dyDescent="0.25">
      <c r="A34" s="124" t="s">
        <v>11</v>
      </c>
      <c r="B34" s="106">
        <f t="shared" ref="B34:I34" si="13">IF(B59&lt;=0,0,B59/B59)</f>
        <v>0</v>
      </c>
      <c r="C34" s="106">
        <f t="shared" si="13"/>
        <v>0</v>
      </c>
      <c r="D34" s="106">
        <f t="shared" si="13"/>
        <v>0</v>
      </c>
      <c r="E34" s="106">
        <f t="shared" si="13"/>
        <v>0</v>
      </c>
      <c r="F34" s="106">
        <f t="shared" si="13"/>
        <v>0</v>
      </c>
      <c r="G34" s="106">
        <f t="shared" si="13"/>
        <v>0</v>
      </c>
      <c r="H34" s="106">
        <f t="shared" si="13"/>
        <v>0</v>
      </c>
      <c r="I34" s="106">
        <f t="shared" si="13"/>
        <v>0</v>
      </c>
    </row>
    <row r="36" spans="1:9" x14ac:dyDescent="0.25">
      <c r="A36" s="26" t="s">
        <v>157</v>
      </c>
    </row>
    <row r="37" spans="1:9" ht="15" customHeight="1" x14ac:dyDescent="0.25">
      <c r="A37" s="27" t="s">
        <v>156</v>
      </c>
      <c r="B37" s="10"/>
      <c r="C37" s="10"/>
      <c r="D37" s="10"/>
      <c r="E37" s="10"/>
      <c r="F37" s="10"/>
      <c r="G37" s="10"/>
    </row>
    <row r="38" spans="1:9" ht="11.25" customHeight="1" x14ac:dyDescent="0.25">
      <c r="A38" s="27"/>
      <c r="B38" s="10"/>
      <c r="C38" s="10"/>
      <c r="D38" s="10"/>
      <c r="E38" s="10"/>
      <c r="F38" s="10"/>
      <c r="G38" s="10"/>
    </row>
    <row r="39" spans="1:9" x14ac:dyDescent="0.25">
      <c r="A39" s="8"/>
    </row>
    <row r="40" spans="1:9" x14ac:dyDescent="0.25">
      <c r="A40" s="9"/>
      <c r="G40" s="8"/>
    </row>
    <row r="41" spans="1:9" x14ac:dyDescent="0.25">
      <c r="G41" s="38"/>
    </row>
    <row r="45" spans="1:9" ht="69.75" customHeight="1" x14ac:dyDescent="0.25"/>
    <row r="46" spans="1:9" ht="20.25" hidden="1" customHeight="1" x14ac:dyDescent="0.25">
      <c r="B46" s="34">
        <f>MAX(PAGE12!C18,0)+MAX(PAGE12!D18,0)+MAX(PAGE12!E18,0)</f>
        <v>0</v>
      </c>
      <c r="C46" s="34">
        <f>MAX(PAGE12!F18,0)+MAX(PAGE12!G18,0)+MAX(PAGE12!H18,0)</f>
        <v>0</v>
      </c>
      <c r="D46" s="34">
        <f>MAX(PAGE13!C17,0)+MAX(PAGE13!D17,0)+MAX(PAGE13!E17,0)</f>
        <v>0</v>
      </c>
      <c r="E46" s="34">
        <f>MAX(PAGE13!F17,0)+MAX(PAGE13!G17,0)+MAX(PAGE13!H17,0)</f>
        <v>0</v>
      </c>
      <c r="F46" s="34">
        <f>MAX(PAGE14!C17,0)+MAX(PAGE14!D17,0)+MAX(PAGE14!E17,0)</f>
        <v>0</v>
      </c>
      <c r="G46" s="34">
        <f>MAX(PAGE14!F17,0)+MAX(PAGE14!G17,0)+MAX(PAGE14!H17,0)</f>
        <v>0</v>
      </c>
      <c r="H46" s="34">
        <f>MAX(PAGE15!C17,0)+MAX(PAGE15!D17,0)+MAX(PAGE15!E17,0)</f>
        <v>0</v>
      </c>
      <c r="I46" s="34">
        <f>MAX(PAGE15!F17,0)+MAX(PAGE15!G17,0)+MAX(PAGE15!H17,0)</f>
        <v>0</v>
      </c>
    </row>
    <row r="47" spans="1:9" ht="18.75" hidden="1" customHeight="1" x14ac:dyDescent="0.25">
      <c r="B47" s="34">
        <f>MAX(PAGE12!C19,0)+MAX(PAGE12!D19,0)+MAX(PAGE12!E19,0)</f>
        <v>0</v>
      </c>
      <c r="C47" s="34">
        <f>MAX(PAGE12!F19,0)+MAX(PAGE12!G19,0)+MAX(PAGE12!H19,0)</f>
        <v>0</v>
      </c>
      <c r="D47" s="34">
        <f>MAX(PAGE13!C18,0)+MAX(PAGE13!D18,0)+MAX(PAGE13!E18,0)</f>
        <v>0</v>
      </c>
      <c r="E47" s="34">
        <f>MAX(PAGE13!F18,0)+MAX(PAGE13!G18,0)+MAX(PAGE13!H18,0)</f>
        <v>0</v>
      </c>
      <c r="F47" s="34">
        <f>MAX(PAGE14!C18,0)+MAX(PAGE14!D18,0)+MAX(PAGE14!E18,0)</f>
        <v>0</v>
      </c>
      <c r="G47" s="34">
        <f>MAX(PAGE14!F18,0)+MAX(PAGE14!G18,0)+MAX(PAGE14!H18,0)</f>
        <v>0</v>
      </c>
      <c r="H47" s="34">
        <f>MAX(PAGE15!C18,0)+MAX(PAGE15!D18,0)+MAX(PAGE15!E18,0)</f>
        <v>0</v>
      </c>
      <c r="I47" s="34">
        <f>MAX(PAGE15!F18,0)+MAX(PAGE15!G18,0)+MAX(PAGE15!H18,0)</f>
        <v>0</v>
      </c>
    </row>
    <row r="48" spans="1:9" ht="15.75" hidden="1" customHeight="1" x14ac:dyDescent="0.25">
      <c r="B48" s="34">
        <f>MAX(PAGE12!C20,0)+MAX(PAGE12!D20,0)+MAX(PAGE12!E20,0)</f>
        <v>0</v>
      </c>
      <c r="C48" s="34">
        <f>MAX(PAGE12!F20,0)+MAX(PAGE12!G20,0)+MAX(PAGE12!H20,0)</f>
        <v>0</v>
      </c>
      <c r="D48" s="34">
        <f>MAX(PAGE13!C19,0)+MAX(PAGE13!D19,0)+MAX(PAGE13!E19,0)</f>
        <v>0</v>
      </c>
      <c r="E48" s="34">
        <f>MAX(PAGE13!F19,0)+MAX(PAGE13!G19,0)+MAX(PAGE13!H19,0)</f>
        <v>0</v>
      </c>
      <c r="F48" s="34">
        <f>MAX(PAGE14!C19,0)+MAX(PAGE14!D19,0)+MAX(PAGE14!E19,0)</f>
        <v>0</v>
      </c>
      <c r="G48" s="34">
        <f>MAX(PAGE14!F19,0)+MAX(PAGE14!G19,0)+MAX(PAGE14!H19,0)</f>
        <v>0</v>
      </c>
      <c r="H48" s="34">
        <f>MAX(PAGE15!C19,0)+MAX(PAGE15!D19,0)+MAX(PAGE15!E19,0)</f>
        <v>0</v>
      </c>
      <c r="I48" s="34">
        <f>MAX(PAGE15!F19,0)+MAX(PAGE15!G19,0)+MAX(PAGE15!H19,0)</f>
        <v>0</v>
      </c>
    </row>
    <row r="49" spans="2:9" ht="18.75" hidden="1" customHeight="1" x14ac:dyDescent="0.25">
      <c r="B49" s="34">
        <f>MAX(PAGE12!C21,0)+MAX(PAGE12!D21,0)+MAX(PAGE12!E21,0)</f>
        <v>0</v>
      </c>
      <c r="C49" s="34">
        <f>MAX(PAGE12!F21,0)+MAX(PAGE12!G21,0)+MAX(PAGE12!H21,0)</f>
        <v>0</v>
      </c>
      <c r="D49" s="34">
        <f>MAX(PAGE13!C20,0)+MAX(PAGE13!D20,0)+MAX(PAGE13!E20,0)</f>
        <v>0</v>
      </c>
      <c r="E49" s="34">
        <f>MAX(PAGE13!F20,0)+MAX(PAGE13!G20,0)+MAX(PAGE13!H20,0)</f>
        <v>0</v>
      </c>
      <c r="F49" s="34">
        <f>MAX(PAGE14!C20,0)+MAX(PAGE14!D20,0)+MAX(PAGE14!E20,0)</f>
        <v>0</v>
      </c>
      <c r="G49" s="34">
        <f>MAX(PAGE14!F20,0)+MAX(PAGE14!G20,0)+MAX(PAGE14!H20,0)</f>
        <v>0</v>
      </c>
      <c r="H49" s="34">
        <f>MAX(PAGE15!C20,0)+MAX(PAGE15!D20,0)+MAX(PAGE15!E20,0)</f>
        <v>0</v>
      </c>
      <c r="I49" s="34">
        <f>MAX(PAGE15!F20,0)+MAX(PAGE15!G20,0)+MAX(PAGE15!H20,0)</f>
        <v>0</v>
      </c>
    </row>
    <row r="50" spans="2:9" ht="16.5" hidden="1" customHeight="1" x14ac:dyDescent="0.25">
      <c r="B50" s="34">
        <f>MAX(PAGE12!C22,0)+MAX(PAGE12!D22,0)+MAX(PAGE12!E22,0)</f>
        <v>0</v>
      </c>
      <c r="C50" s="34">
        <f>MAX(PAGE12!F22,0)+MAX(PAGE12!G22,0)+MAX(PAGE12!H22,0)</f>
        <v>0</v>
      </c>
      <c r="D50" s="34">
        <f>MAX(PAGE13!C21,0)+MAX(PAGE13!D21,0)+MAX(PAGE13!E21,0)</f>
        <v>0</v>
      </c>
      <c r="E50" s="34">
        <f>MAX(PAGE13!F21,0)+MAX(PAGE13!G21,0)+MAX(PAGE13!H21,0)</f>
        <v>0</v>
      </c>
      <c r="F50" s="34">
        <f>MAX(PAGE14!C21,0)+MAX(PAGE14!D21,0)+MAX(PAGE14!E21,0)</f>
        <v>0</v>
      </c>
      <c r="G50" s="34">
        <f>MAX(PAGE14!F21,0)+MAX(PAGE14!G21,0)+MAX(PAGE14!H21,0)</f>
        <v>0</v>
      </c>
      <c r="H50" s="34">
        <f>MAX(PAGE15!C21,0)+MAX(PAGE15!D21,0)+MAX(PAGE15!E21,0)</f>
        <v>0</v>
      </c>
      <c r="I50" s="34">
        <f>MAX(PAGE15!F21,0)+MAX(PAGE15!G21,0)+MAX(PAGE15!H21,0)</f>
        <v>0</v>
      </c>
    </row>
    <row r="51" spans="2:9" ht="14.25" hidden="1" customHeight="1" x14ac:dyDescent="0.25">
      <c r="B51" s="34">
        <f>MAX(PAGE12!C23,0)+MAX(PAGE12!D23,0)+MAX(PAGE12!E23,0)</f>
        <v>0</v>
      </c>
      <c r="C51" s="34">
        <f>MAX(PAGE12!F23,0)+MAX(PAGE12!G23,0)+MAX(PAGE12!H23,0)</f>
        <v>0</v>
      </c>
      <c r="D51" s="34">
        <f>MAX(PAGE13!C22,0)+MAX(PAGE13!D22,0)+MAX(PAGE13!E22,0)</f>
        <v>0</v>
      </c>
      <c r="E51" s="34">
        <f>MAX(PAGE13!F22,0)+MAX(PAGE13!G22,0)+MAX(PAGE13!H22,0)</f>
        <v>0</v>
      </c>
      <c r="F51" s="34">
        <f>MAX(PAGE14!C22,0)+MAX(PAGE14!D22,0)+MAX(PAGE14!E22,0)</f>
        <v>0</v>
      </c>
      <c r="G51" s="34">
        <f>MAX(PAGE14!F22,0)+MAX(PAGE14!G22,0)+MAX(PAGE14!H22,0)</f>
        <v>0</v>
      </c>
      <c r="H51" s="34">
        <f>MAX(PAGE15!C22,0)+MAX(PAGE15!D22,0)+MAX(PAGE15!E22,0)</f>
        <v>0</v>
      </c>
      <c r="I51" s="34">
        <f>MAX(PAGE15!F22,0)+MAX(PAGE15!G22,0)+MAX(PAGE15!H22,0)</f>
        <v>0</v>
      </c>
    </row>
    <row r="52" spans="2:9" ht="14.25" hidden="1" customHeight="1" x14ac:dyDescent="0.25">
      <c r="B52" s="34">
        <f>MAX(PAGE12!C24,0)+MAX(PAGE12!D24,0)+MAX(PAGE12!E24,0)</f>
        <v>0</v>
      </c>
      <c r="C52" s="34">
        <f>MAX(PAGE12!F24,0)+MAX(PAGE12!G24,0)+MAX(PAGE12!H24,0)</f>
        <v>0</v>
      </c>
      <c r="D52" s="34">
        <f>MAX(PAGE13!C23,0)+MAX(PAGE13!D23,0)+MAX(PAGE13!E23,0)</f>
        <v>0</v>
      </c>
      <c r="E52" s="34">
        <f>MAX(PAGE13!F23,0)+MAX(PAGE13!G23,0)+MAX(PAGE13!H23,0)</f>
        <v>0</v>
      </c>
      <c r="F52" s="34">
        <f>MAX(PAGE14!C23,0)+MAX(PAGE14!D23,0)+MAX(PAGE14!E23,0)</f>
        <v>0</v>
      </c>
      <c r="G52" s="34">
        <f>MAX(PAGE14!F23,0)+MAX(PAGE14!G23,0)+MAX(PAGE14!H23,0)</f>
        <v>0</v>
      </c>
      <c r="H52" s="34">
        <f>MAX(PAGE15!C23,0)+MAX(PAGE15!D23,0)+MAX(PAGE15!E23,0)</f>
        <v>0</v>
      </c>
      <c r="I52" s="34">
        <f>MAX(PAGE15!F23,0)+MAX(PAGE15!G23,0)+MAX(PAGE15!H23,0)</f>
        <v>0</v>
      </c>
    </row>
    <row r="53" spans="2:9" ht="14.25" hidden="1" customHeight="1" x14ac:dyDescent="0.25">
      <c r="B53" s="34">
        <f>MAX(PAGE12!C25,0)+MAX(PAGE12!D25,0)+MAX(PAGE12!E25,0)</f>
        <v>0</v>
      </c>
      <c r="C53" s="34">
        <f>MAX(PAGE12!F25,0)+MAX(PAGE12!G25,0)+MAX(PAGE12!H25,0)</f>
        <v>0</v>
      </c>
      <c r="D53" s="34">
        <f>MAX(PAGE13!C24,0)+MAX(PAGE13!D24,0)+MAX(PAGE13!E24,0)</f>
        <v>0</v>
      </c>
      <c r="E53" s="34">
        <f>MAX(PAGE13!F24,0)+MAX(PAGE13!G24,0)+MAX(PAGE13!H24,0)</f>
        <v>0</v>
      </c>
      <c r="F53" s="34">
        <f>MAX(PAGE14!C24,0)+MAX(PAGE14!D24,0)+MAX(PAGE14!E24,0)</f>
        <v>0</v>
      </c>
      <c r="G53" s="34">
        <f>MAX(PAGE14!F24,0)+MAX(PAGE14!G24,0)+MAX(PAGE14!H24,0)</f>
        <v>0</v>
      </c>
      <c r="H53" s="34">
        <f>MAX(PAGE15!C24,0)+MAX(PAGE15!D24,0)+MAX(PAGE15!E24,0)</f>
        <v>0</v>
      </c>
      <c r="I53" s="34">
        <f>MAX(PAGE15!F24,0)+MAX(PAGE15!G24,0)+MAX(PAGE15!H24,0)</f>
        <v>0</v>
      </c>
    </row>
    <row r="54" spans="2:9" ht="11.25" hidden="1" customHeight="1" x14ac:dyDescent="0.25">
      <c r="B54" s="34">
        <f>MAX(PAGE12!C26,0)+MAX(PAGE12!D26,0)+MAX(PAGE12!E26,0)</f>
        <v>0</v>
      </c>
      <c r="C54" s="34">
        <f>MAX(PAGE12!F26,0)+MAX(PAGE12!G26,0)+MAX(PAGE12!H26,0)</f>
        <v>0</v>
      </c>
      <c r="D54" s="34">
        <f>MAX(PAGE13!C25,0)+MAX(PAGE13!D25,0)+MAX(PAGE13!E25,0)</f>
        <v>0</v>
      </c>
      <c r="E54" s="34">
        <f>MAX(PAGE13!F25,0)+MAX(PAGE13!G25,0)+MAX(PAGE13!H25,0)</f>
        <v>0</v>
      </c>
      <c r="F54" s="34">
        <f>MAX(PAGE14!C25,0)+MAX(PAGE14!D25,0)+MAX(PAGE14!E25,0)</f>
        <v>0</v>
      </c>
      <c r="G54" s="34">
        <f>MAX(PAGE14!F25,0)+MAX(PAGE14!G25,0)+MAX(PAGE14!H25,0)</f>
        <v>0</v>
      </c>
      <c r="H54" s="34">
        <f>MAX(PAGE15!C25,0)+MAX(PAGE15!D25,0)+MAX(PAGE15!E25,0)</f>
        <v>0</v>
      </c>
      <c r="I54" s="34">
        <f>MAX(PAGE15!F25,0)+MAX(PAGE15!G25,0)+MAX(PAGE15!H25,0)</f>
        <v>0</v>
      </c>
    </row>
    <row r="55" spans="2:9" ht="13.5" hidden="1" customHeight="1" x14ac:dyDescent="0.25">
      <c r="B55" s="34">
        <f>MAX(PAGE12!C27,0)+MAX(PAGE12!D27,0)+MAX(PAGE12!E27,0)</f>
        <v>0</v>
      </c>
      <c r="C55" s="34">
        <f>MAX(PAGE12!F27,0)+MAX(PAGE12!G27,0)+MAX(PAGE12!H27,0)</f>
        <v>0</v>
      </c>
      <c r="D55" s="34">
        <f>MAX(PAGE13!C26,0)+MAX(PAGE13!D26,0)+MAX(PAGE13!E26,0)</f>
        <v>0</v>
      </c>
      <c r="E55" s="34">
        <f>MAX(PAGE13!F26,0)+MAX(PAGE13!G26,0)+MAX(PAGE13!H26,0)</f>
        <v>0</v>
      </c>
      <c r="F55" s="34">
        <f>MAX(PAGE14!C26,0)+MAX(PAGE14!D26,0)+MAX(PAGE14!E26,0)</f>
        <v>0</v>
      </c>
      <c r="G55" s="34">
        <f>MAX(PAGE14!F26,0)+MAX(PAGE14!G26,0)+MAX(PAGE14!H26,0)</f>
        <v>0</v>
      </c>
      <c r="H55" s="34">
        <f>MAX(PAGE15!C26,0)+MAX(PAGE15!D26,0)+MAX(PAGE15!E26,0)</f>
        <v>0</v>
      </c>
      <c r="I55" s="34">
        <f>MAX(PAGE15!F26,0)+MAX(PAGE15!G26,0)+MAX(PAGE15!H26,0)</f>
        <v>0</v>
      </c>
    </row>
    <row r="56" spans="2:9" ht="21.75" hidden="1" customHeight="1" x14ac:dyDescent="0.25">
      <c r="B56" s="34">
        <f>MAX(PAGE12!C28,0)+MAX(PAGE12!D28,0)+MAX(PAGE12!E28,0)</f>
        <v>0</v>
      </c>
      <c r="C56" s="34">
        <f>MAX(PAGE12!F28,0)+MAX(PAGE12!G28,0)+MAX(PAGE12!H28,0)</f>
        <v>0</v>
      </c>
      <c r="D56" s="34">
        <f>MAX(PAGE13!C27,0)+MAX(PAGE13!D27,0)+MAX(PAGE13!E27,0)</f>
        <v>0</v>
      </c>
      <c r="E56" s="34">
        <f>MAX(PAGE13!F27,0)+MAX(PAGE13!G27,0)+MAX(PAGE13!H27,0)</f>
        <v>0</v>
      </c>
      <c r="F56" s="34">
        <f>MAX(PAGE14!C27,0)+MAX(PAGE14!D27,0)+MAX(PAGE14!E27,0)</f>
        <v>0</v>
      </c>
      <c r="G56" s="34">
        <f>MAX(PAGE14!F27,0)+MAX(PAGE14!G27,0)+MAX(PAGE14!H27,0)</f>
        <v>0</v>
      </c>
      <c r="H56" s="34">
        <f>MAX(PAGE15!C27,0)+MAX(PAGE15!D27,0)+MAX(PAGE15!E27,0)</f>
        <v>0</v>
      </c>
      <c r="I56" s="34">
        <f>MAX(PAGE15!F27,0)+MAX(PAGE15!G27,0)+MAX(PAGE15!H27,0)</f>
        <v>0</v>
      </c>
    </row>
    <row r="57" spans="2:9" ht="27.75" hidden="1" customHeight="1" x14ac:dyDescent="0.25">
      <c r="B57" s="34">
        <f>MAX(PAGE12!C29,0)+MAX(PAGE12!D29,0)+MAX(PAGE12!E29,0)</f>
        <v>0</v>
      </c>
      <c r="C57" s="34">
        <f>MAX(PAGE12!F29,0)+MAX(PAGE12!G29,0)+MAX(PAGE12!H29,0)</f>
        <v>0</v>
      </c>
      <c r="D57" s="34">
        <f>MAX(PAGE13!C28,0)+MAX(PAGE13!D28,0)+MAX(PAGE13!E28,0)</f>
        <v>0</v>
      </c>
      <c r="E57" s="34">
        <f>MAX(PAGE13!F28,0)+MAX(PAGE13!G28,0)+MAX(PAGE13!H28,0)</f>
        <v>0</v>
      </c>
      <c r="F57" s="34">
        <f>MAX(PAGE14!C28,0)+MAX(PAGE14!D28,0)+MAX(PAGE14!E28,0)</f>
        <v>0</v>
      </c>
      <c r="G57" s="34">
        <f>MAX(PAGE14!F28,0)+MAX(PAGE14!G28,0)+MAX(PAGE14!H28,0)</f>
        <v>0</v>
      </c>
      <c r="H57" s="34">
        <f>MAX(PAGE15!C28,0)+MAX(PAGE15!D28,0)+MAX(PAGE15!E28,0)</f>
        <v>0</v>
      </c>
      <c r="I57" s="34">
        <f>MAX(PAGE15!F28,0)+MAX(PAGE15!G28,0)+MAX(PAGE15!H28,0)</f>
        <v>0</v>
      </c>
    </row>
    <row r="58" spans="2:9" ht="17.25" hidden="1" customHeight="1" x14ac:dyDescent="0.25">
      <c r="B58" s="34">
        <f>MAX(PAGE12!C30,0)</f>
        <v>0</v>
      </c>
      <c r="C58" s="34">
        <f>MAX(PAGE12!F30,0)</f>
        <v>0</v>
      </c>
      <c r="D58" s="34">
        <f>MAX(PAGE13!C29,0)</f>
        <v>0</v>
      </c>
      <c r="E58" s="34">
        <f>MAX(PAGE13!F29,0)</f>
        <v>0</v>
      </c>
      <c r="F58" s="34">
        <f>MAX(PAGE14!C29,0)</f>
        <v>0</v>
      </c>
      <c r="G58" s="34">
        <f>MAX(PAGE14!F29,0)</f>
        <v>0</v>
      </c>
      <c r="H58" s="34">
        <f>MAX(PAGE15!C29,0)</f>
        <v>0</v>
      </c>
      <c r="I58" s="34">
        <f>MAX(PAGE15!F29,0)</f>
        <v>0</v>
      </c>
    </row>
    <row r="59" spans="2:9" ht="83.25" hidden="1" customHeight="1" x14ac:dyDescent="0.25">
      <c r="B59" s="34">
        <f>MAX(PAGE12!C31,0)+MAX(PAGE12!D31,0)+MAX(PAGE12!E31,0)</f>
        <v>0</v>
      </c>
      <c r="C59" s="34">
        <f>MAX(PAGE12!F31,0)+MAX(PAGE12!G31,0)+MAX(PAGE12!H31,0)</f>
        <v>0</v>
      </c>
      <c r="D59" s="34">
        <f>MAX(PAGE13!C30,0)+MAX(PAGE13!D30,0)+MAX(PAGE13!E30,0)</f>
        <v>0</v>
      </c>
      <c r="E59" s="34">
        <f>MAX(PAGE13!F30,0)+MAX(PAGE13!G30,0)+MAX(PAGE13!H30,0)</f>
        <v>0</v>
      </c>
      <c r="F59" s="34">
        <f>MAX(PAGE14!C30,0)+MAX(PAGE14!D30,0)+MAX(PAGE14!E30,0)</f>
        <v>0</v>
      </c>
      <c r="G59" s="34">
        <f>MAX(PAGE14!F30,0)+MAX(PAGE14!G30,0)+MAX(PAGE14!H30,0)</f>
        <v>0</v>
      </c>
      <c r="H59" s="34">
        <f>MAX(PAGE15!C30,0)+MAX(PAGE15!D30,0)+MAX(PAGE15!E30,0)</f>
        <v>0</v>
      </c>
      <c r="I59" s="34">
        <f>MAX(PAGE15!F30,0)+MAX(PAGE15!G30,0)+MAX(PAGE15!H30,0)</f>
        <v>0</v>
      </c>
    </row>
  </sheetData>
  <sheetProtection algorithmName="SHA-512" hashValue="E4ZL3aDJEZxyw2OOqYXMlclJ8ER9atqQ1W5DrCoho0CzhqbnwxfANR8gE66OASjsXOkupFo7nDL1GvFpQ1ZyOg==" saltValue="ayO73QbMtzdLCD19h+7D0w==" spinCount="100000" sheet="1" objects="1" scenarios="1"/>
  <mergeCells count="10">
    <mergeCell ref="B12:I12"/>
    <mergeCell ref="B13:I13"/>
    <mergeCell ref="B14:B20"/>
    <mergeCell ref="C14:C20"/>
    <mergeCell ref="D14:D20"/>
    <mergeCell ref="E14:E20"/>
    <mergeCell ref="F14:F20"/>
    <mergeCell ref="G14:G20"/>
    <mergeCell ref="H14:H20"/>
    <mergeCell ref="I14:I20"/>
  </mergeCells>
  <phoneticPr fontId="0" type="noConversion"/>
  <pageMargins left="0.8" right="0.3" top="0.9" bottom="0" header="0.5" footer="0.5"/>
  <pageSetup scale="73" orientation="landscape" r:id="rId1"/>
  <headerFooter alignWithMargins="0">
    <oddFooter>&amp;L&amp;8
CURRENT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6"/>
  <sheetViews>
    <sheetView zoomScale="75" workbookViewId="0"/>
  </sheetViews>
  <sheetFormatPr defaultColWidth="36.6640625" defaultRowHeight="13.2" x14ac:dyDescent="0.25"/>
  <cols>
    <col min="1" max="1" width="31.6640625" style="13" customWidth="1"/>
    <col min="2" max="2" width="16.5546875" style="13" customWidth="1"/>
    <col min="3" max="3" width="13.109375" style="13" customWidth="1"/>
    <col min="4" max="5" width="11.88671875" style="13" customWidth="1"/>
    <col min="6" max="6" width="12" style="13" customWidth="1"/>
    <col min="7" max="7" width="10.88671875" style="13" customWidth="1"/>
    <col min="8" max="8" width="10.44140625" style="13" customWidth="1"/>
    <col min="9" max="9" width="11.88671875" style="13" customWidth="1"/>
    <col min="10" max="10" width="4.88671875" style="13" customWidth="1"/>
    <col min="11" max="11" width="10" style="13" customWidth="1"/>
    <col min="12" max="12" width="11" style="13" customWidth="1"/>
    <col min="13" max="13" width="6.44140625" style="13" customWidth="1"/>
    <col min="14" max="14" width="6.5546875" style="13" customWidth="1"/>
    <col min="15" max="15" width="4.5546875" style="13" hidden="1" customWidth="1"/>
    <col min="16" max="16" width="10.6640625" style="13" customWidth="1"/>
    <col min="17" max="17" width="7" style="13" customWidth="1"/>
    <col min="18" max="18" width="8.88671875" style="13" hidden="1" customWidth="1"/>
    <col min="19" max="19" width="9.44140625" style="13" customWidth="1"/>
    <col min="20" max="22" width="12.6640625" style="13" customWidth="1"/>
    <col min="23" max="16384" width="36.6640625" style="13"/>
  </cols>
  <sheetData>
    <row r="1" spans="1:18" ht="12" customHeight="1" x14ac:dyDescent="0.25">
      <c r="A1" s="149" t="s">
        <v>244</v>
      </c>
      <c r="B1" s="12"/>
      <c r="C1" s="8"/>
      <c r="D1" s="8"/>
      <c r="E1" s="8"/>
      <c r="F1" s="8"/>
      <c r="I1" s="28" t="s">
        <v>82</v>
      </c>
    </row>
    <row r="2" spans="1:18" ht="9.6" customHeight="1" x14ac:dyDescent="0.25">
      <c r="A2" s="12"/>
      <c r="B2" s="12"/>
      <c r="D2" s="12"/>
      <c r="E2" s="12"/>
      <c r="F2" s="12"/>
      <c r="I2" s="12"/>
    </row>
    <row r="3" spans="1:18" ht="9.6" customHeight="1" x14ac:dyDescent="0.25">
      <c r="A3" s="12"/>
      <c r="H3"/>
      <c r="I3"/>
      <c r="J3"/>
    </row>
    <row r="4" spans="1:18" ht="11.25" customHeight="1" x14ac:dyDescent="0.25">
      <c r="A4" s="12"/>
      <c r="D4" s="29" t="s">
        <v>41</v>
      </c>
      <c r="E4" s="29"/>
      <c r="F4" s="29"/>
      <c r="G4" s="12"/>
      <c r="H4"/>
      <c r="I4"/>
      <c r="J4"/>
    </row>
    <row r="5" spans="1:18" ht="11.25" customHeight="1" x14ac:dyDescent="0.25">
      <c r="A5" s="12"/>
      <c r="D5" s="29" t="s">
        <v>50</v>
      </c>
      <c r="E5" s="29"/>
      <c r="F5" s="29"/>
      <c r="G5" s="12"/>
      <c r="H5"/>
      <c r="I5"/>
      <c r="J5"/>
    </row>
    <row r="6" spans="1:18" ht="11.25" customHeight="1" x14ac:dyDescent="0.25">
      <c r="A6" s="12"/>
      <c r="G6" s="8"/>
      <c r="H6"/>
      <c r="I6"/>
      <c r="J6"/>
    </row>
    <row r="7" spans="1:18" ht="11.25" customHeight="1" x14ac:dyDescent="0.25">
      <c r="A7" s="12"/>
      <c r="D7" s="112" t="s">
        <v>247</v>
      </c>
      <c r="E7" s="29"/>
      <c r="F7" s="29"/>
      <c r="G7" s="8"/>
      <c r="H7"/>
      <c r="I7"/>
      <c r="J7"/>
    </row>
    <row r="8" spans="1:18" ht="9.6" customHeight="1" x14ac:dyDescent="0.25">
      <c r="A8" s="12"/>
      <c r="D8" s="12"/>
      <c r="E8" s="12"/>
      <c r="F8" s="12"/>
      <c r="G8" s="8"/>
      <c r="H8"/>
      <c r="I8"/>
      <c r="J8"/>
    </row>
    <row r="9" spans="1:18" ht="11.25" customHeight="1" x14ac:dyDescent="0.25">
      <c r="A9" s="12"/>
      <c r="B9" s="12"/>
      <c r="C9" s="204" t="s">
        <v>108</v>
      </c>
      <c r="D9" s="204"/>
      <c r="E9" s="204"/>
      <c r="H9"/>
      <c r="I9"/>
      <c r="J9"/>
    </row>
    <row r="10" spans="1:18" ht="9.6" customHeight="1" x14ac:dyDescent="0.25">
      <c r="A10" s="12"/>
      <c r="B10" s="12"/>
      <c r="C10" s="12"/>
      <c r="D10" s="12"/>
      <c r="E10" s="12"/>
      <c r="F10" s="12"/>
      <c r="G10" s="12"/>
      <c r="H10" s="12"/>
      <c r="I10" s="12"/>
      <c r="J10" s="8"/>
    </row>
    <row r="11" spans="1:18" ht="31.5" customHeight="1" x14ac:dyDescent="0.25">
      <c r="A11" s="317" t="s">
        <v>212</v>
      </c>
      <c r="B11" s="317"/>
      <c r="C11" s="317"/>
      <c r="D11" s="317"/>
      <c r="E11" s="317"/>
      <c r="F11" s="317"/>
      <c r="G11" s="317"/>
      <c r="H11" s="317"/>
      <c r="I11" s="317"/>
      <c r="J11" s="8"/>
      <c r="K11" s="8"/>
    </row>
    <row r="12" spans="1:18" ht="15" customHeight="1" x14ac:dyDescent="0.25">
      <c r="A12" s="39"/>
      <c r="B12" s="147" t="s">
        <v>40</v>
      </c>
      <c r="C12" s="76"/>
      <c r="D12" s="76"/>
      <c r="E12" s="146"/>
      <c r="F12" s="76"/>
      <c r="G12" s="76"/>
      <c r="H12" s="76"/>
      <c r="I12" s="95"/>
      <c r="J12" s="8"/>
      <c r="K12" s="8"/>
    </row>
    <row r="13" spans="1:18" ht="57" customHeight="1" x14ac:dyDescent="0.25">
      <c r="A13" s="126" t="s">
        <v>99</v>
      </c>
      <c r="B13" s="127" t="s">
        <v>175</v>
      </c>
      <c r="C13" s="127" t="s">
        <v>208</v>
      </c>
      <c r="D13" s="127" t="s">
        <v>107</v>
      </c>
      <c r="E13" s="127" t="s">
        <v>209</v>
      </c>
      <c r="F13" s="127" t="s">
        <v>210</v>
      </c>
      <c r="G13" s="127" t="s">
        <v>56</v>
      </c>
      <c r="H13" s="127" t="s">
        <v>211</v>
      </c>
      <c r="I13" s="123" t="s">
        <v>24</v>
      </c>
      <c r="J13" s="40"/>
      <c r="K13" s="144" t="s">
        <v>49</v>
      </c>
      <c r="L13" s="145" t="s">
        <v>104</v>
      </c>
    </row>
    <row r="14" spans="1:18" s="44" customFormat="1" ht="30" customHeight="1" x14ac:dyDescent="0.25">
      <c r="A14" s="41" t="s">
        <v>75</v>
      </c>
      <c r="B14" s="96">
        <v>-9</v>
      </c>
      <c r="C14" s="96">
        <v>-9</v>
      </c>
      <c r="D14" s="96">
        <v>-9</v>
      </c>
      <c r="E14" s="96">
        <v>-9</v>
      </c>
      <c r="F14" s="96">
        <v>-9</v>
      </c>
      <c r="G14" s="96">
        <v>-9</v>
      </c>
      <c r="H14" s="96">
        <v>-9</v>
      </c>
      <c r="I14" s="96">
        <v>-9</v>
      </c>
      <c r="J14" s="42"/>
      <c r="K14" s="104">
        <f t="shared" ref="K14:K22" si="0">MAX(B14,0)+MAX(C14,0)+MAX(D14,0)+MAX(E14,0)+MAX(F14,0)+MAX(G14,0)+MAX(H14,0)</f>
        <v>0</v>
      </c>
      <c r="L14" s="102">
        <f>MAX(PAGE12!C31,0)+MAX(PAGE12!D31,0)+MAX(PAGE12!E31,0)</f>
        <v>0</v>
      </c>
      <c r="R14" s="44">
        <f t="shared" ref="R14:R22" si="1">MIN(LEN(TRIM(B14)),LEN(TRIM(C14)),LEN(TRIM(D14)),LEN(TRIM(E14)),LEN(TRIM(F14)),LEN(TRIM(G14)),LEN(TRIM(H14)),LEN(TRIM(I14)))</f>
        <v>2</v>
      </c>
    </row>
    <row r="15" spans="1:18" s="44" customFormat="1" ht="30" customHeight="1" x14ac:dyDescent="0.25">
      <c r="A15" s="41" t="s">
        <v>149</v>
      </c>
      <c r="B15" s="96">
        <v>-9</v>
      </c>
      <c r="C15" s="96">
        <v>-9</v>
      </c>
      <c r="D15" s="96">
        <v>-9</v>
      </c>
      <c r="E15" s="96">
        <v>-9</v>
      </c>
      <c r="F15" s="96">
        <v>-9</v>
      </c>
      <c r="G15" s="96">
        <v>-9</v>
      </c>
      <c r="H15" s="96">
        <v>-9</v>
      </c>
      <c r="I15" s="96">
        <v>-9</v>
      </c>
      <c r="J15" s="42"/>
      <c r="K15" s="104">
        <f t="shared" si="0"/>
        <v>0</v>
      </c>
      <c r="L15" s="102">
        <f>MAX(PAGE12!F31,0)+MAX(PAGE12!G31,0)+MAX(PAGE12!H31,0)</f>
        <v>0</v>
      </c>
      <c r="R15" s="44">
        <f t="shared" si="1"/>
        <v>2</v>
      </c>
    </row>
    <row r="16" spans="1:18" s="44" customFormat="1" ht="30" customHeight="1" x14ac:dyDescent="0.25">
      <c r="A16" s="41" t="s">
        <v>76</v>
      </c>
      <c r="B16" s="96">
        <v>-9</v>
      </c>
      <c r="C16" s="96">
        <v>-9</v>
      </c>
      <c r="D16" s="96">
        <v>-9</v>
      </c>
      <c r="E16" s="96">
        <v>-9</v>
      </c>
      <c r="F16" s="96">
        <v>-9</v>
      </c>
      <c r="G16" s="96">
        <v>-9</v>
      </c>
      <c r="H16" s="96">
        <v>-9</v>
      </c>
      <c r="I16" s="96">
        <v>-9</v>
      </c>
      <c r="J16" s="42"/>
      <c r="K16" s="104">
        <f t="shared" si="0"/>
        <v>0</v>
      </c>
      <c r="L16" s="102">
        <f>MAX(PAGE13!C30,0)+MAX(PAGE13!D30,0)+MAX(PAGE13!E30,0)</f>
        <v>0</v>
      </c>
      <c r="O16" s="44">
        <v>18</v>
      </c>
      <c r="R16" s="44">
        <f t="shared" si="1"/>
        <v>2</v>
      </c>
    </row>
    <row r="17" spans="1:18" ht="30" customHeight="1" x14ac:dyDescent="0.25">
      <c r="A17" s="41" t="s">
        <v>77</v>
      </c>
      <c r="B17" s="96">
        <v>-9</v>
      </c>
      <c r="C17" s="96">
        <v>-9</v>
      </c>
      <c r="D17" s="96">
        <v>-9</v>
      </c>
      <c r="E17" s="96">
        <v>-9</v>
      </c>
      <c r="F17" s="96">
        <v>-9</v>
      </c>
      <c r="G17" s="96">
        <v>-9</v>
      </c>
      <c r="H17" s="96">
        <v>-9</v>
      </c>
      <c r="I17" s="96">
        <v>-9</v>
      </c>
      <c r="J17" s="42"/>
      <c r="K17" s="104">
        <f t="shared" si="0"/>
        <v>0</v>
      </c>
      <c r="L17" s="79">
        <f>MAX(PAGE13!F30,0)+MAX(PAGE13!G30,0)+MAX(PAGE13!H30,0)</f>
        <v>0</v>
      </c>
      <c r="R17" s="44">
        <f t="shared" si="1"/>
        <v>2</v>
      </c>
    </row>
    <row r="18" spans="1:18" ht="30" customHeight="1" x14ac:dyDescent="0.25">
      <c r="A18" s="45" t="s">
        <v>48</v>
      </c>
      <c r="B18" s="96">
        <v>-9</v>
      </c>
      <c r="C18" s="96">
        <v>-9</v>
      </c>
      <c r="D18" s="96">
        <v>-9</v>
      </c>
      <c r="E18" s="96">
        <v>-9</v>
      </c>
      <c r="F18" s="96">
        <v>-9</v>
      </c>
      <c r="G18" s="96">
        <v>-9</v>
      </c>
      <c r="H18" s="96">
        <v>-9</v>
      </c>
      <c r="I18" s="96">
        <v>-9</v>
      </c>
      <c r="J18" s="42"/>
      <c r="K18" s="104">
        <f t="shared" si="0"/>
        <v>0</v>
      </c>
      <c r="L18" s="79">
        <f>MAX(PAGE14!C30,0)+MAX(PAGE14!D30,0)+MAX(PAGE14!E30,0)</f>
        <v>0</v>
      </c>
      <c r="R18" s="44">
        <f t="shared" si="1"/>
        <v>2</v>
      </c>
    </row>
    <row r="19" spans="1:18" ht="30" customHeight="1" x14ac:dyDescent="0.25">
      <c r="A19" s="45" t="s">
        <v>78</v>
      </c>
      <c r="B19" s="96">
        <v>-9</v>
      </c>
      <c r="C19" s="96">
        <v>-9</v>
      </c>
      <c r="D19" s="96">
        <v>-9</v>
      </c>
      <c r="E19" s="96">
        <v>-9</v>
      </c>
      <c r="F19" s="96">
        <v>-9</v>
      </c>
      <c r="G19" s="96">
        <v>-9</v>
      </c>
      <c r="H19" s="96">
        <v>-9</v>
      </c>
      <c r="I19" s="96">
        <v>-9</v>
      </c>
      <c r="J19" s="42"/>
      <c r="K19" s="104">
        <f t="shared" si="0"/>
        <v>0</v>
      </c>
      <c r="L19" s="79">
        <f>MAX(PAGE14!F30,0)+MAX(PAGE14!G30,0)+MAX(PAGE14!H30,0)</f>
        <v>0</v>
      </c>
      <c r="R19" s="44">
        <f t="shared" si="1"/>
        <v>2</v>
      </c>
    </row>
    <row r="20" spans="1:18" ht="30" customHeight="1" x14ac:dyDescent="0.25">
      <c r="A20" s="41" t="s">
        <v>79</v>
      </c>
      <c r="B20" s="96">
        <v>-9</v>
      </c>
      <c r="C20" s="96">
        <v>-9</v>
      </c>
      <c r="D20" s="96">
        <v>-9</v>
      </c>
      <c r="E20" s="96">
        <v>-9</v>
      </c>
      <c r="F20" s="96">
        <v>-9</v>
      </c>
      <c r="G20" s="96">
        <v>-9</v>
      </c>
      <c r="H20" s="96">
        <v>-9</v>
      </c>
      <c r="I20" s="96">
        <v>-9</v>
      </c>
      <c r="J20" s="42"/>
      <c r="K20" s="104">
        <f t="shared" si="0"/>
        <v>0</v>
      </c>
      <c r="L20" s="79">
        <f>MAX(PAGE15!C30,0)+MAX(PAGE15!D30,0)+MAX(PAGE15!E30,0)</f>
        <v>0</v>
      </c>
      <c r="R20" s="44">
        <f t="shared" si="1"/>
        <v>2</v>
      </c>
    </row>
    <row r="21" spans="1:18" ht="30" customHeight="1" x14ac:dyDescent="0.25">
      <c r="A21" s="41" t="s">
        <v>80</v>
      </c>
      <c r="B21" s="96">
        <v>-9</v>
      </c>
      <c r="C21" s="96">
        <v>-9</v>
      </c>
      <c r="D21" s="96">
        <v>-9</v>
      </c>
      <c r="E21" s="96">
        <v>-9</v>
      </c>
      <c r="F21" s="96">
        <v>-9</v>
      </c>
      <c r="G21" s="96">
        <v>-9</v>
      </c>
      <c r="H21" s="96">
        <v>-9</v>
      </c>
      <c r="I21" s="96">
        <v>-9</v>
      </c>
      <c r="J21" s="42"/>
      <c r="K21" s="104">
        <f t="shared" si="0"/>
        <v>0</v>
      </c>
      <c r="L21" s="79">
        <f>MAX(PAGE15!F30,0)+MAX(PAGE15!G30,0)+MAX(PAGE15!H30,0)</f>
        <v>0</v>
      </c>
      <c r="R21" s="44">
        <f t="shared" si="1"/>
        <v>2</v>
      </c>
    </row>
    <row r="22" spans="1:18" ht="30" customHeight="1" x14ac:dyDescent="0.25">
      <c r="A22" s="125" t="s">
        <v>81</v>
      </c>
      <c r="B22" s="96">
        <v>-9</v>
      </c>
      <c r="C22" s="96">
        <v>-9</v>
      </c>
      <c r="D22" s="96">
        <v>-9</v>
      </c>
      <c r="E22" s="96">
        <v>-9</v>
      </c>
      <c r="F22" s="96">
        <v>-9</v>
      </c>
      <c r="G22" s="96">
        <v>-9</v>
      </c>
      <c r="H22" s="96">
        <v>-9</v>
      </c>
      <c r="I22" s="96">
        <v>-9</v>
      </c>
      <c r="J22" s="42"/>
      <c r="K22" s="104">
        <f t="shared" si="0"/>
        <v>0</v>
      </c>
      <c r="R22" s="44">
        <f t="shared" si="1"/>
        <v>2</v>
      </c>
    </row>
    <row r="23" spans="1:18" ht="15" customHeight="1" x14ac:dyDescent="0.25">
      <c r="A23" s="37"/>
      <c r="B23" s="46"/>
      <c r="C23" s="46"/>
      <c r="D23" s="46"/>
      <c r="E23" s="46"/>
      <c r="F23" s="46"/>
      <c r="G23" s="46"/>
      <c r="H23" s="46"/>
      <c r="I23" s="46"/>
      <c r="J23" s="42"/>
      <c r="K23" s="43"/>
    </row>
    <row r="24" spans="1:18" x14ac:dyDescent="0.25">
      <c r="A24" s="8"/>
    </row>
    <row r="25" spans="1:18" x14ac:dyDescent="0.25">
      <c r="A25" s="28" t="s">
        <v>49</v>
      </c>
      <c r="B25" s="8">
        <f t="shared" ref="B25:I25" si="2">MAX(B14,0)+MAX(B15,0)+MAX(B16,0)+MAX(B17,0)+MAX(B18,0)+MAX(B19,0)+MAX(B20,0)+MAX(B21,0)</f>
        <v>0</v>
      </c>
      <c r="C25" s="8">
        <f t="shared" si="2"/>
        <v>0</v>
      </c>
      <c r="D25" s="8">
        <f t="shared" si="2"/>
        <v>0</v>
      </c>
      <c r="E25" s="8">
        <f t="shared" si="2"/>
        <v>0</v>
      </c>
      <c r="F25" s="8">
        <f t="shared" si="2"/>
        <v>0</v>
      </c>
      <c r="G25" s="8">
        <f t="shared" si="2"/>
        <v>0</v>
      </c>
      <c r="H25" s="8">
        <f t="shared" si="2"/>
        <v>0</v>
      </c>
      <c r="I25" s="8">
        <f t="shared" si="2"/>
        <v>0</v>
      </c>
    </row>
    <row r="26" spans="1:18" x14ac:dyDescent="0.25">
      <c r="A26" s="47"/>
    </row>
  </sheetData>
  <sheetProtection algorithmName="SHA-512" hashValue="qONMoUC/PMmqMJp3I6KV530o/L+ff6TiQaTwz7cqITfRl9fzbl7BkMLc6a5QgIb2xKwX1NHeO74bgxhoQjfRnA==" saltValue="6Ihu9Jr6XrGt9HhcO+iESg==" spinCount="100000" sheet="1" objects="1" scenarios="1"/>
  <customSheetViews>
    <customSheetView guid="{D365D4ED-8FDA-11D4-90D6-00C09F02E77C}" scale="70" hiddenColumns="1" showRuler="0" topLeftCell="A3">
      <selection activeCell="G24" sqref="G24"/>
      <pageMargins left="0.75" right="0.75" top="0.75" bottom="1"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E11" sqref="E11"/>
      <pageMargins left="0" right="0" top="0.75" bottom="0" header="0.5" footer="0.5"/>
      <pageSetup orientation="landscape" r:id="rId2"/>
      <headerFooter alignWithMargins="0">
        <oddFooter>&amp;L&amp;8ED FORM: 869-4</oddFooter>
      </headerFooter>
    </customSheetView>
    <customSheetView guid="{A8D5DEF8-4F89-11D5-A668-00B0D092E341}" scale="70" hiddenColumns="1" showRuler="0">
      <selection activeCell="E11" sqref="E11"/>
      <pageMargins left="0" right="0" top="0.75" bottom="0" header="0.5" footer="0.5"/>
      <pageSetup orientation="landscape" r:id="rId3"/>
      <headerFooter alignWithMargins="0">
        <oddFooter>&amp;L&amp;8ED FORM: 869-4</oddFooter>
      </headerFooter>
    </customSheetView>
  </customSheetViews>
  <mergeCells count="2">
    <mergeCell ref="C9:E9"/>
    <mergeCell ref="A11:I11"/>
  </mergeCells>
  <phoneticPr fontId="0" type="noConversion"/>
  <conditionalFormatting sqref="J14:J23">
    <cfRule type="expression" dxfId="33" priority="1" stopIfTrue="1">
      <formula>AND(J14&gt;0,J14&gt;I14)</formula>
    </cfRule>
  </conditionalFormatting>
  <conditionalFormatting sqref="G25:I25 B25:D25">
    <cfRule type="expression" dxfId="32" priority="2" stopIfTrue="1">
      <formula>MAX(B22,0)&lt;&gt;B25</formula>
    </cfRule>
  </conditionalFormatting>
  <conditionalFormatting sqref="K15:K23">
    <cfRule type="expression" dxfId="31" priority="3" stopIfTrue="1">
      <formula>MAX(I15,0)&lt;&gt;K15</formula>
    </cfRule>
  </conditionalFormatting>
  <conditionalFormatting sqref="K14">
    <cfRule type="expression" dxfId="30" priority="4" stopIfTrue="1">
      <formula>MAX(I14,0)&lt;&gt;K14</formula>
    </cfRule>
  </conditionalFormatting>
  <conditionalFormatting sqref="L19:L21">
    <cfRule type="expression" dxfId="29" priority="5" stopIfTrue="1">
      <formula>AND(OR(I19&gt;=0,L19&gt;0),I19&lt;&gt;L19)</formula>
    </cfRule>
  </conditionalFormatting>
  <conditionalFormatting sqref="L15:L18">
    <cfRule type="expression" dxfId="28" priority="6" stopIfTrue="1">
      <formula>AND(OR(I15&gt;=0,L15&gt;0),I15&lt;&gt;L15)</formula>
    </cfRule>
  </conditionalFormatting>
  <conditionalFormatting sqref="L14">
    <cfRule type="expression" dxfId="27" priority="7" stopIfTrue="1">
      <formula>AND(OR(I14&gt;=0, L14&gt;0),I14&lt;&gt;L14)</formula>
    </cfRule>
  </conditionalFormatting>
  <conditionalFormatting sqref="E25:F25">
    <cfRule type="expression" dxfId="26" priority="8" stopIfTrue="1">
      <formula>MAX(E22,0)&lt;&gt;E25</formula>
    </cfRule>
  </conditionalFormatting>
  <conditionalFormatting sqref="B14:I22">
    <cfRule type="expression" dxfId="25" priority="9" stopIfTrue="1">
      <formula>LEN(TRIM(B14))=0</formula>
    </cfRule>
  </conditionalFormatting>
  <conditionalFormatting sqref="C9:E9">
    <cfRule type="expression" dxfId="24" priority="10" stopIfTrue="1">
      <formula>MIN(R14:R22)=0</formula>
    </cfRule>
  </conditionalFormatting>
  <pageMargins left="0.8" right="0.3" top="0.9" bottom="0" header="0.5" footer="0.5"/>
  <pageSetup scale="95" orientation="landscape" r:id="rId4"/>
  <headerFooter alignWithMargins="0">
    <oddFooter>&amp;L&amp;8
CURRENT DATE: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32"/>
  <sheetViews>
    <sheetView zoomScale="75" workbookViewId="0"/>
  </sheetViews>
  <sheetFormatPr defaultColWidth="36.6640625" defaultRowHeight="13.2" x14ac:dyDescent="0.25"/>
  <cols>
    <col min="1" max="1" width="31.6640625" style="15" customWidth="1"/>
    <col min="2" max="2" width="16.5546875" style="15" customWidth="1"/>
    <col min="3" max="3" width="15" style="15" customWidth="1"/>
    <col min="4" max="6" width="14" style="15" customWidth="1"/>
    <col min="7" max="7" width="13.6640625" style="15" customWidth="1"/>
    <col min="8" max="8" width="13.5546875" style="15" customWidth="1"/>
    <col min="9" max="9" width="13.6640625" style="15" customWidth="1"/>
    <col min="10" max="10" width="4.88671875" style="15" customWidth="1"/>
    <col min="11" max="11" width="6.88671875" style="15" customWidth="1"/>
    <col min="12" max="12" width="6.109375" style="15" customWidth="1"/>
    <col min="13" max="13" width="6.5546875" style="15" hidden="1" customWidth="1"/>
    <col min="14" max="14" width="3.109375" style="15" hidden="1" customWidth="1"/>
    <col min="15" max="15" width="5" style="15" customWidth="1"/>
    <col min="16" max="16" width="7.109375" style="15" customWidth="1"/>
    <col min="17" max="17" width="8.88671875" style="15" customWidth="1"/>
    <col min="18" max="18" width="9.44140625" style="15" customWidth="1"/>
    <col min="19" max="21" width="12.6640625" style="15" customWidth="1"/>
    <col min="22" max="16384" width="36.6640625" style="15"/>
  </cols>
  <sheetData>
    <row r="1" spans="1:14" ht="12.75" customHeight="1" x14ac:dyDescent="0.25">
      <c r="A1" s="149" t="s">
        <v>244</v>
      </c>
      <c r="B1" s="5"/>
      <c r="C1" s="4"/>
      <c r="D1" s="4"/>
      <c r="E1" s="4"/>
      <c r="F1" s="4"/>
      <c r="I1" s="14" t="s">
        <v>83</v>
      </c>
    </row>
    <row r="2" spans="1:14" ht="9.6" customHeight="1" x14ac:dyDescent="0.25">
      <c r="A2" s="5"/>
      <c r="B2" s="5"/>
      <c r="C2" s="318"/>
      <c r="D2" s="318"/>
      <c r="E2" s="16"/>
      <c r="F2" s="16"/>
      <c r="I2" s="5"/>
    </row>
    <row r="3" spans="1:14" ht="9.6" customHeight="1" x14ac:dyDescent="0.25">
      <c r="A3" s="5"/>
      <c r="D3" s="4"/>
      <c r="E3" s="4"/>
      <c r="F3" s="4"/>
      <c r="H3"/>
      <c r="I3"/>
      <c r="J3"/>
    </row>
    <row r="4" spans="1:14" ht="12" customHeight="1" x14ac:dyDescent="0.25">
      <c r="A4" s="5"/>
      <c r="C4" s="318" t="s">
        <v>41</v>
      </c>
      <c r="D4" s="318"/>
      <c r="E4" s="318"/>
      <c r="F4" s="318"/>
      <c r="G4" s="5"/>
      <c r="H4"/>
      <c r="I4"/>
      <c r="J4"/>
    </row>
    <row r="5" spans="1:14" ht="12" customHeight="1" x14ac:dyDescent="0.25">
      <c r="A5" s="5"/>
      <c r="C5" s="318" t="s">
        <v>50</v>
      </c>
      <c r="D5" s="318"/>
      <c r="E5" s="318"/>
      <c r="F5" s="318"/>
      <c r="G5" s="5"/>
      <c r="H5"/>
      <c r="I5"/>
      <c r="J5"/>
    </row>
    <row r="6" spans="1:14" ht="9.6" customHeight="1" x14ac:dyDescent="0.25">
      <c r="A6" s="5"/>
      <c r="D6" s="5"/>
      <c r="E6" s="5"/>
      <c r="F6" s="5"/>
      <c r="G6" s="4"/>
      <c r="H6"/>
      <c r="I6"/>
      <c r="J6"/>
    </row>
    <row r="7" spans="1:14" ht="15" customHeight="1" x14ac:dyDescent="0.25">
      <c r="A7" s="5"/>
      <c r="C7" s="319" t="s">
        <v>247</v>
      </c>
      <c r="D7" s="318"/>
      <c r="E7" s="318"/>
      <c r="F7" s="318"/>
      <c r="G7" s="4"/>
      <c r="H7"/>
      <c r="I7"/>
      <c r="J7"/>
    </row>
    <row r="8" spans="1:14" ht="9.6" customHeight="1" x14ac:dyDescent="0.25">
      <c r="A8" s="5"/>
      <c r="D8" s="5"/>
      <c r="E8" s="5"/>
      <c r="F8" s="5"/>
      <c r="G8" s="4"/>
      <c r="H8"/>
      <c r="I8"/>
      <c r="J8"/>
    </row>
    <row r="9" spans="1:14" ht="9.6" customHeight="1" x14ac:dyDescent="0.25">
      <c r="A9" s="5"/>
      <c r="B9" s="5"/>
      <c r="H9"/>
      <c r="I9"/>
      <c r="J9"/>
    </row>
    <row r="10" spans="1:14" ht="11.25" customHeight="1" x14ac:dyDescent="0.25">
      <c r="A10" s="5"/>
      <c r="B10" s="5"/>
      <c r="C10" s="5"/>
      <c r="D10" s="5"/>
      <c r="E10" s="5"/>
      <c r="F10" s="5"/>
      <c r="G10" s="5"/>
      <c r="H10" s="5"/>
      <c r="I10" s="5"/>
      <c r="J10" s="4"/>
    </row>
    <row r="11" spans="1:14" s="13" customFormat="1" ht="21" customHeight="1" x14ac:dyDescent="0.25">
      <c r="A11" s="128" t="s">
        <v>84</v>
      </c>
    </row>
    <row r="12" spans="1:14" s="13" customFormat="1" ht="27" customHeight="1" x14ac:dyDescent="0.25">
      <c r="A12" s="39"/>
      <c r="B12" s="244" t="s">
        <v>171</v>
      </c>
      <c r="C12" s="251"/>
      <c r="D12" s="251"/>
      <c r="E12" s="251"/>
      <c r="F12" s="251"/>
      <c r="G12" s="251"/>
      <c r="H12" s="251"/>
      <c r="I12" s="252"/>
      <c r="J12" s="8"/>
    </row>
    <row r="13" spans="1:14" s="13" customFormat="1" ht="69.75" customHeight="1" x14ac:dyDescent="0.25">
      <c r="A13" s="126" t="s">
        <v>39</v>
      </c>
      <c r="B13" s="127" t="s">
        <v>181</v>
      </c>
      <c r="C13" s="127" t="s">
        <v>213</v>
      </c>
      <c r="D13" s="127" t="s">
        <v>214</v>
      </c>
      <c r="E13" s="127" t="s">
        <v>215</v>
      </c>
      <c r="F13" s="127" t="s">
        <v>216</v>
      </c>
      <c r="G13" s="127" t="s">
        <v>186</v>
      </c>
      <c r="H13" s="127" t="s">
        <v>217</v>
      </c>
      <c r="I13" s="127" t="s">
        <v>188</v>
      </c>
      <c r="J13" s="40"/>
    </row>
    <row r="14" spans="1:14" s="44" customFormat="1" ht="27.75" customHeight="1" x14ac:dyDescent="0.25">
      <c r="A14" s="41" t="s">
        <v>75</v>
      </c>
      <c r="B14" s="97">
        <f>IF(MIN(PAGE17!B14,PAGE17!I14)&lt;=0, 0,PAGE17!B14/PAGE17!I14)</f>
        <v>0</v>
      </c>
      <c r="C14" s="97">
        <f>IF(MIN(PAGE17!C14,PAGE17!I14)&lt;=0, 0,PAGE17!C14/PAGE17!I14)</f>
        <v>0</v>
      </c>
      <c r="D14" s="97">
        <f>IF(MIN(PAGE17!D14,PAGE17!I14)&lt;=0, 0,PAGE17!D14/PAGE17!I14)</f>
        <v>0</v>
      </c>
      <c r="E14" s="97">
        <f>IF(MIN(PAGE17!E14,PAGE17!I14)&lt;=0, 0,PAGE17!E14/PAGE17!I14)</f>
        <v>0</v>
      </c>
      <c r="F14" s="97">
        <f>IF(MIN(PAGE17!F14,PAGE17!I14)&lt;=0, 0,PAGE17!F14/PAGE17!I14)</f>
        <v>0</v>
      </c>
      <c r="G14" s="97">
        <f>IF(MIN(PAGE17!G14,PAGE17!I14)&lt;=0, 0,PAGE17!G14/PAGE17!I14)</f>
        <v>0</v>
      </c>
      <c r="H14" s="97">
        <f>IF(MIN(PAGE17!H14,PAGE17!I14)&lt;=0, 0,PAGE17!H14/PAGE17!I14)</f>
        <v>0</v>
      </c>
      <c r="I14" s="107">
        <f>IF(PAGE17!I14&lt;=0, 0,PAGE17!I14/PAGE17!I14)</f>
        <v>0</v>
      </c>
      <c r="J14" s="42"/>
    </row>
    <row r="15" spans="1:14" s="44" customFormat="1" ht="24.9" customHeight="1" x14ac:dyDescent="0.25">
      <c r="A15" s="41" t="s">
        <v>149</v>
      </c>
      <c r="B15" s="97">
        <f>IF(MIN(PAGE17!B15,PAGE17!I15)&lt;=0, 0,PAGE17!B15/PAGE17!I15)</f>
        <v>0</v>
      </c>
      <c r="C15" s="97">
        <f>IF(MIN(PAGE17!C15,PAGE17!I15)&lt;=0, 0,PAGE17!C15/PAGE17!I15)</f>
        <v>0</v>
      </c>
      <c r="D15" s="97">
        <f>IF(MIN(PAGE17!D15,PAGE17!I15)&lt;=0, 0,PAGE17!D15/PAGE17!I15)</f>
        <v>0</v>
      </c>
      <c r="E15" s="97">
        <f>IF(MIN(PAGE17!E15,PAGE17!I15)&lt;=0, 0,PAGE17!E15/PAGE17!I15)</f>
        <v>0</v>
      </c>
      <c r="F15" s="97">
        <f>IF(MIN(PAGE17!F15,PAGE17!I15)&lt;=0, 0,PAGE17!F15/PAGE17!I15)</f>
        <v>0</v>
      </c>
      <c r="G15" s="97">
        <f>IF(MIN(PAGE17!G15,PAGE17!I15)&lt;=0, 0,PAGE17!G15/PAGE17!I15)</f>
        <v>0</v>
      </c>
      <c r="H15" s="97">
        <f>IF(MIN(PAGE17!H15,PAGE17!I15)&lt;=0, 0,PAGE17!H15/PAGE17!I15)</f>
        <v>0</v>
      </c>
      <c r="I15" s="107">
        <f>IF(PAGE17!I15&lt;=0, 0,PAGE17!I15/PAGE17!I15)</f>
        <v>0</v>
      </c>
      <c r="J15" s="42"/>
    </row>
    <row r="16" spans="1:14" s="44" customFormat="1" ht="24.75" customHeight="1" x14ac:dyDescent="0.25">
      <c r="A16" s="41" t="s">
        <v>76</v>
      </c>
      <c r="B16" s="97">
        <f>IF(MIN(PAGE17!B16,PAGE17!I16)&lt;=0, 0,PAGE17!B16/PAGE17!I16)</f>
        <v>0</v>
      </c>
      <c r="C16" s="97">
        <f>IF(MIN(PAGE17!C16,PAGE17!I16)&lt;=0, 0,PAGE17!C16/PAGE17!I16)</f>
        <v>0</v>
      </c>
      <c r="D16" s="97">
        <f>IF(MIN(PAGE17!D16,PAGE17!I16)&lt;=0, 0,PAGE17!D16/PAGE17!I16)</f>
        <v>0</v>
      </c>
      <c r="E16" s="97">
        <f>IF(MIN(PAGE17!E16,PAGE17!I16)&lt;=0, 0,PAGE17!E16/PAGE17!I16)</f>
        <v>0</v>
      </c>
      <c r="F16" s="97">
        <f>IF(MIN(PAGE17!F16,PAGE17!I16)&lt;=0, 0,PAGE17!F16/PAGE17!I16)</f>
        <v>0</v>
      </c>
      <c r="G16" s="97">
        <f>IF(MIN(PAGE17!G16,PAGE17!I16)&lt;=0, 0,PAGE17!G16/PAGE17!I16)</f>
        <v>0</v>
      </c>
      <c r="H16" s="97">
        <f>IF(MIN(PAGE17!H16,PAGE17!I16)&lt;=0, 0,PAGE17!H16/PAGE17!I16)</f>
        <v>0</v>
      </c>
      <c r="I16" s="107">
        <f>IF(PAGE17!I16&lt;=0, 0,PAGE17!I16/PAGE17!I16)</f>
        <v>0</v>
      </c>
      <c r="J16" s="42"/>
      <c r="M16" s="44">
        <v>19</v>
      </c>
      <c r="N16" s="44">
        <v>10</v>
      </c>
    </row>
    <row r="17" spans="1:10" s="13" customFormat="1" ht="21" customHeight="1" x14ac:dyDescent="0.25">
      <c r="A17" s="41" t="s">
        <v>77</v>
      </c>
      <c r="B17" s="97">
        <f>IF(MIN(PAGE17!B17,PAGE17!I17)&lt;=0, 0,PAGE17!B17/PAGE17!I17)</f>
        <v>0</v>
      </c>
      <c r="C17" s="97">
        <f>IF(MIN(PAGE17!C17,PAGE17!I17)&lt;=0, 0,PAGE17!C17/PAGE17!I17)</f>
        <v>0</v>
      </c>
      <c r="D17" s="97">
        <f>IF(MIN(PAGE17!D17,PAGE17!I17)&lt;=0, 0,PAGE17!D17/PAGE17!I17)</f>
        <v>0</v>
      </c>
      <c r="E17" s="97">
        <f>IF(MIN(PAGE17!E17,PAGE17!I17)&lt;=0, 0,PAGE17!E17/PAGE17!I17)</f>
        <v>0</v>
      </c>
      <c r="F17" s="97">
        <f>IF(MIN(PAGE17!F17,PAGE17!I17)&lt;=0, 0,PAGE17!F17/PAGE17!I17)</f>
        <v>0</v>
      </c>
      <c r="G17" s="97">
        <f>IF(MIN(PAGE17!G17,PAGE17!I17)&lt;=0, 0,PAGE17!G17/PAGE17!I17)</f>
        <v>0</v>
      </c>
      <c r="H17" s="97">
        <f>IF(MIN(PAGE17!H17,PAGE17!I17)&lt;=0, 0,PAGE17!H17/PAGE17!I17)</f>
        <v>0</v>
      </c>
      <c r="I17" s="107">
        <f>IF(PAGE17!I17&lt;=0, 0,PAGE17!I17/PAGE17!I17)</f>
        <v>0</v>
      </c>
      <c r="J17" s="42"/>
    </row>
    <row r="18" spans="1:10" s="13" customFormat="1" ht="15" customHeight="1" x14ac:dyDescent="0.25">
      <c r="A18" s="45" t="s">
        <v>48</v>
      </c>
      <c r="B18" s="97">
        <f>IF(MIN(PAGE17!B18,PAGE17!I18)&lt;=0, 0,PAGE17!B18/PAGE17!I18)</f>
        <v>0</v>
      </c>
      <c r="C18" s="97">
        <f>IF(MIN(PAGE17!C18,PAGE17!I18)&lt;=0, 0,PAGE17!C18/PAGE17!I18)</f>
        <v>0</v>
      </c>
      <c r="D18" s="97">
        <f>IF(MIN(PAGE17!D18,PAGE17!I18)&lt;=0, 0,PAGE17!D18/PAGE17!I18)</f>
        <v>0</v>
      </c>
      <c r="E18" s="97">
        <f>IF(MIN(PAGE17!E18,PAGE17!I18)&lt;=0, 0,PAGE17!E18/PAGE17!I18)</f>
        <v>0</v>
      </c>
      <c r="F18" s="97">
        <f>IF(MIN(PAGE17!F18,PAGE17!I18)&lt;=0, 0,PAGE17!F18/PAGE17!I18)</f>
        <v>0</v>
      </c>
      <c r="G18" s="97">
        <f>IF(MIN(PAGE17!G18,PAGE17!I18)&lt;=0, 0,PAGE17!G18/PAGE17!I18)</f>
        <v>0</v>
      </c>
      <c r="H18" s="97">
        <f>IF(MIN(PAGE17!H18,PAGE17!I18)&lt;=0, 0,PAGE17!H18/PAGE17!I18)</f>
        <v>0</v>
      </c>
      <c r="I18" s="107">
        <f>IF(PAGE17!I18&lt;=0, 0,PAGE17!I18/PAGE17!I18)</f>
        <v>0</v>
      </c>
      <c r="J18" s="42"/>
    </row>
    <row r="19" spans="1:10" s="13" customFormat="1" ht="15" customHeight="1" x14ac:dyDescent="0.25">
      <c r="A19" s="45" t="s">
        <v>78</v>
      </c>
      <c r="B19" s="97">
        <f>IF(MIN(PAGE17!B19,PAGE17!I19)&lt;=0, 0,PAGE17!B19/PAGE17!I19)</f>
        <v>0</v>
      </c>
      <c r="C19" s="97">
        <f>IF(MIN(PAGE17!C19,PAGE17!I19)&lt;=0, 0,PAGE17!C19/PAGE17!I19)</f>
        <v>0</v>
      </c>
      <c r="D19" s="97">
        <f>IF(MIN(PAGE17!D19,PAGE17!I19)&lt;=0, 0,PAGE17!D19/PAGE17!I19)</f>
        <v>0</v>
      </c>
      <c r="E19" s="97">
        <f>IF(MIN(PAGE17!E19,PAGE17!I19)&lt;=0, 0,PAGE17!E19/PAGE17!I19)</f>
        <v>0</v>
      </c>
      <c r="F19" s="97">
        <f>IF(MIN(PAGE17!F19,PAGE17!I19)&lt;=0, 0,PAGE17!F19/PAGE17!I19)</f>
        <v>0</v>
      </c>
      <c r="G19" s="97">
        <f>IF(MIN(PAGE17!G19,PAGE17!I19)&lt;=0, 0,PAGE17!G19/PAGE17!I19)</f>
        <v>0</v>
      </c>
      <c r="H19" s="97">
        <f>IF(MIN(PAGE17!H19,PAGE17!I19)&lt;=0, 0,PAGE17!H19/PAGE17!I19)</f>
        <v>0</v>
      </c>
      <c r="I19" s="107">
        <f>IF(PAGE17!I19&lt;=0, 0,PAGE17!I19/PAGE17!I19)</f>
        <v>0</v>
      </c>
      <c r="J19" s="42"/>
    </row>
    <row r="20" spans="1:10" s="13" customFormat="1" ht="23.25" customHeight="1" x14ac:dyDescent="0.25">
      <c r="A20" s="41" t="s">
        <v>79</v>
      </c>
      <c r="B20" s="97">
        <f>IF(MIN(PAGE17!B20,PAGE17!I20)&lt;=0, 0,PAGE17!B20/PAGE17!I20)</f>
        <v>0</v>
      </c>
      <c r="C20" s="97">
        <f>IF(MIN(PAGE17!C20,PAGE17!I20)&lt;=0, 0,PAGE17!C20/PAGE17!I20)</f>
        <v>0</v>
      </c>
      <c r="D20" s="97">
        <f>IF(MIN(PAGE17!D20,PAGE17!I20)&lt;=0, 0,PAGE17!D20/PAGE17!I20)</f>
        <v>0</v>
      </c>
      <c r="E20" s="97">
        <f>IF(MIN(PAGE17!E20,PAGE17!I20)&lt;=0, 0,PAGE17!E20/PAGE17!I20)</f>
        <v>0</v>
      </c>
      <c r="F20" s="97">
        <f>IF(MIN(PAGE17!F20,PAGE17!I20)&lt;=0, 0,PAGE17!F20/PAGE17!I20)</f>
        <v>0</v>
      </c>
      <c r="G20" s="97">
        <f>IF(MIN(PAGE17!G20,PAGE17!I20)&lt;=0, 0,PAGE17!G20/PAGE17!I20)</f>
        <v>0</v>
      </c>
      <c r="H20" s="97">
        <f>IF(MIN(PAGE17!H20,PAGE17!I20)&lt;=0, 0,PAGE17!H20/PAGE17!I20)</f>
        <v>0</v>
      </c>
      <c r="I20" s="107">
        <f>IF(PAGE17!I20&lt;=0, 0,PAGE17!I20/PAGE17!I20)</f>
        <v>0</v>
      </c>
      <c r="J20" s="42"/>
    </row>
    <row r="21" spans="1:10" s="13" customFormat="1" ht="22.5" customHeight="1" x14ac:dyDescent="0.25">
      <c r="A21" s="41" t="s">
        <v>80</v>
      </c>
      <c r="B21" s="97">
        <f>IF(MIN(PAGE17!B21,PAGE17!I21)&lt;=0, 0,PAGE17!B21/PAGE17!I21)</f>
        <v>0</v>
      </c>
      <c r="C21" s="97">
        <f>IF(MIN(PAGE17!C21,PAGE17!I21)&lt;=0, 0,PAGE17!C21/PAGE17!I21)</f>
        <v>0</v>
      </c>
      <c r="D21" s="97">
        <f>IF(MIN(PAGE17!D21,PAGE17!I21)&lt;=0, 0,PAGE17!D21/PAGE17!I21)</f>
        <v>0</v>
      </c>
      <c r="E21" s="97">
        <f>IF(MIN(PAGE17!E21,PAGE17!I21)&lt;=0, 0,PAGE17!E21/PAGE17!I21)</f>
        <v>0</v>
      </c>
      <c r="F21" s="97">
        <f>IF(MIN(PAGE17!F21,PAGE17!I21)&lt;=0, 0,PAGE17!F21/PAGE17!I21)</f>
        <v>0</v>
      </c>
      <c r="G21" s="97">
        <f>IF(MIN(PAGE17!G21,PAGE17!I21)&lt;=0, 0,PAGE17!G21/PAGE17!I21)</f>
        <v>0</v>
      </c>
      <c r="H21" s="97">
        <f>IF(MIN(PAGE17!H21,PAGE17!I21)&lt;=0, 0,PAGE17!H21/PAGE17!I21)</f>
        <v>0</v>
      </c>
      <c r="I21" s="107">
        <f>IF(PAGE17!I21&lt;=0, 0,PAGE17!I21/PAGE17!I21)</f>
        <v>0</v>
      </c>
      <c r="J21" s="42"/>
    </row>
    <row r="22" spans="1:10" s="13" customFormat="1" ht="21.75" customHeight="1" x14ac:dyDescent="0.25">
      <c r="A22" s="45" t="s">
        <v>81</v>
      </c>
      <c r="B22" s="97">
        <f>IF(MIN(PAGE17!B22,PAGE17!I22)&lt;=0, 0,PAGE17!B22/PAGE17!I22)</f>
        <v>0</v>
      </c>
      <c r="C22" s="97">
        <f>IF(MIN(PAGE17!C22,PAGE17!I22)&lt;=0, 0,PAGE17!C22/PAGE17!I22)</f>
        <v>0</v>
      </c>
      <c r="D22" s="97">
        <f>IF(MIN(PAGE17!D22,PAGE17!I22)&lt;=0, 0,PAGE17!D22/PAGE17!I22)</f>
        <v>0</v>
      </c>
      <c r="E22" s="97">
        <f>IF(MIN(PAGE17!E22,PAGE17!I22)&lt;=0, 0,PAGE17!E22/PAGE17!I22)</f>
        <v>0</v>
      </c>
      <c r="F22" s="97">
        <f>IF(MIN(PAGE17!F22,PAGE17!I22)&lt;=0, 0,PAGE17!F22/PAGE17!I22)</f>
        <v>0</v>
      </c>
      <c r="G22" s="97">
        <f>IF(MIN(PAGE17!G22,PAGE17!I22)&lt;=0, 0,PAGE17!G22/PAGE17!I22)</f>
        <v>0</v>
      </c>
      <c r="H22" s="97">
        <f>IF(MIN(PAGE17!H22,PAGE17!I22)&lt;=0, 0,PAGE17!H22/PAGE17!I22)</f>
        <v>0</v>
      </c>
      <c r="I22" s="107">
        <f>IF(PAGE17!I22&lt;=0, 0,PAGE17!I22/PAGE17!I22)</f>
        <v>0</v>
      </c>
      <c r="J22" s="42"/>
    </row>
    <row r="23" spans="1:10" s="13" customFormat="1" ht="15" customHeight="1" x14ac:dyDescent="0.25">
      <c r="A23" s="37"/>
      <c r="B23" s="46"/>
      <c r="C23" s="46"/>
      <c r="D23" s="46"/>
      <c r="E23" s="46"/>
      <c r="F23" s="46"/>
      <c r="G23" s="46"/>
      <c r="H23" s="46"/>
      <c r="I23" s="46"/>
      <c r="J23" s="42"/>
    </row>
    <row r="24" spans="1:10" s="13" customFormat="1" x14ac:dyDescent="0.25">
      <c r="A24" s="26" t="s">
        <v>157</v>
      </c>
    </row>
    <row r="25" spans="1:10" s="13" customFormat="1" x14ac:dyDescent="0.25">
      <c r="A25" s="26"/>
    </row>
    <row r="26" spans="1:10" s="13" customFormat="1" x14ac:dyDescent="0.25">
      <c r="A26" s="8"/>
    </row>
    <row r="27" spans="1:10" s="13" customFormat="1" x14ac:dyDescent="0.25">
      <c r="A27" s="47"/>
    </row>
    <row r="28" spans="1:10" s="13" customFormat="1" x14ac:dyDescent="0.25"/>
    <row r="29" spans="1:10" s="13" customFormat="1" x14ac:dyDescent="0.25"/>
    <row r="30" spans="1:10" s="13" customFormat="1" x14ac:dyDescent="0.25"/>
    <row r="31" spans="1:10" s="13" customFormat="1" x14ac:dyDescent="0.25"/>
    <row r="32" spans="1:10" s="13" customFormat="1" x14ac:dyDescent="0.25"/>
  </sheetData>
  <sheetProtection algorithmName="SHA-512" hashValue="/Vzj4Q/rNviDj1GDhbg5RWWukrK8pCREXLsYrFdRcgmWV2O/In7AW3aORc7NaGFwSHBR+2wUsxYLkXj9GgFf6w==" saltValue="8H8ol0Amg9w6WcznDvGBYA==" spinCount="100000" sheet="1" objects="1" scenarios="1"/>
  <mergeCells count="5">
    <mergeCell ref="B12:I12"/>
    <mergeCell ref="C2:D2"/>
    <mergeCell ref="C4:F4"/>
    <mergeCell ref="C5:F5"/>
    <mergeCell ref="C7:F7"/>
  </mergeCells>
  <phoneticPr fontId="0" type="noConversion"/>
  <conditionalFormatting sqref="J14:J23">
    <cfRule type="expression" dxfId="23" priority="1" stopIfTrue="1">
      <formula>AND(J14&gt;0,J14&gt;I14)</formula>
    </cfRule>
  </conditionalFormatting>
  <pageMargins left="0.8" right="0.3" top="0.9" bottom="0" header="0.5" footer="0.5"/>
  <pageSetup scale="85" orientation="landscape" r:id="rId1"/>
  <headerFooter alignWithMargins="0">
    <oddFooter>&amp;L&amp;8
CURRENT 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5"/>
  <sheetViews>
    <sheetView zoomScale="75" zoomScaleNormal="70" workbookViewId="0"/>
  </sheetViews>
  <sheetFormatPr defaultColWidth="9.109375" defaultRowHeight="13.2" x14ac:dyDescent="0.25"/>
  <cols>
    <col min="1" max="1" width="33.6640625" style="6" customWidth="1"/>
    <col min="2" max="2" width="36.5546875" style="6" customWidth="1"/>
    <col min="3" max="3" width="17.33203125" style="6" customWidth="1"/>
    <col min="4" max="4" width="20.6640625" style="6" customWidth="1"/>
    <col min="5" max="6" width="18.33203125" style="6" customWidth="1"/>
    <col min="7" max="7" width="3.44140625" style="6" customWidth="1"/>
    <col min="8" max="8" width="9" style="6" customWidth="1"/>
    <col min="9" max="9" width="8.5546875" style="6" customWidth="1"/>
    <col min="10" max="10" width="8.109375" style="6" customWidth="1"/>
    <col min="11" max="11" width="7.44140625" style="77" customWidth="1"/>
    <col min="12" max="12" width="3.44140625" style="6" hidden="1" customWidth="1"/>
    <col min="13" max="13" width="8.109375" style="77" hidden="1" customWidth="1"/>
    <col min="14" max="16" width="9.109375" style="6"/>
    <col min="17" max="17" width="9.109375" style="6" hidden="1" customWidth="1"/>
    <col min="18" max="16384" width="9.109375" style="6"/>
  </cols>
  <sheetData>
    <row r="1" spans="1:17" s="13" customFormat="1" ht="12.75" customHeight="1" x14ac:dyDescent="0.25">
      <c r="A1" s="149" t="s">
        <v>244</v>
      </c>
      <c r="B1" s="8"/>
      <c r="C1" s="12"/>
      <c r="D1" s="8"/>
      <c r="E1" s="8"/>
      <c r="F1" s="28" t="s">
        <v>53</v>
      </c>
      <c r="K1" s="109"/>
      <c r="M1" s="109"/>
    </row>
    <row r="2" spans="1:17" s="13" customFormat="1" ht="9.6" customHeight="1" x14ac:dyDescent="0.25">
      <c r="A2" s="12"/>
      <c r="C2" s="29"/>
      <c r="D2" s="8"/>
      <c r="E2" s="8"/>
      <c r="F2" s="12"/>
      <c r="K2" s="109"/>
      <c r="M2" s="109"/>
    </row>
    <row r="3" spans="1:17" s="13" customFormat="1" ht="9.6" customHeight="1" x14ac:dyDescent="0.25">
      <c r="A3" s="12"/>
      <c r="B3" s="108"/>
      <c r="D3" s="8"/>
      <c r="E3"/>
      <c r="F3"/>
      <c r="K3" s="109"/>
      <c r="M3" s="109"/>
    </row>
    <row r="4" spans="1:17" s="13" customFormat="1" ht="12" customHeight="1" x14ac:dyDescent="0.25">
      <c r="A4" s="12"/>
      <c r="C4" s="112" t="s">
        <v>23</v>
      </c>
      <c r="D4" s="8"/>
      <c r="E4"/>
      <c r="F4"/>
      <c r="K4" s="109"/>
      <c r="M4" s="109"/>
    </row>
    <row r="5" spans="1:17" s="13" customFormat="1" ht="12" customHeight="1" x14ac:dyDescent="0.25">
      <c r="A5" s="12"/>
      <c r="C5" s="29"/>
      <c r="D5" s="8"/>
      <c r="F5"/>
      <c r="K5" s="109"/>
      <c r="M5" s="109"/>
    </row>
    <row r="6" spans="1:17" s="13" customFormat="1" ht="12" customHeight="1" x14ac:dyDescent="0.25">
      <c r="A6" s="8"/>
      <c r="D6" s="12"/>
      <c r="E6"/>
      <c r="F6"/>
      <c r="K6" s="109"/>
      <c r="M6" s="109"/>
    </row>
    <row r="7" spans="1:17" s="13" customFormat="1" ht="12" customHeight="1" x14ac:dyDescent="0.25">
      <c r="A7" s="8"/>
      <c r="C7" s="111" t="s">
        <v>240</v>
      </c>
      <c r="D7" s="81">
        <v>2018</v>
      </c>
      <c r="E7"/>
      <c r="F7"/>
      <c r="K7" s="109"/>
      <c r="M7" s="109"/>
    </row>
    <row r="8" spans="1:17" s="13" customFormat="1" ht="9.6" customHeight="1" x14ac:dyDescent="0.25">
      <c r="A8" s="8"/>
      <c r="C8" s="8"/>
      <c r="D8" s="12"/>
      <c r="E8"/>
      <c r="F8"/>
      <c r="K8" s="109"/>
      <c r="M8" s="109"/>
    </row>
    <row r="9" spans="1:17" ht="9.6" customHeight="1" x14ac:dyDescent="0.25">
      <c r="A9" s="8"/>
      <c r="B9" s="30"/>
      <c r="C9" s="12"/>
      <c r="D9" s="12"/>
      <c r="E9" s="12"/>
      <c r="F9" s="8"/>
    </row>
    <row r="10" spans="1:17" ht="10.5" customHeight="1" x14ac:dyDescent="0.25">
      <c r="A10" s="8"/>
      <c r="B10" s="204" t="s">
        <v>108</v>
      </c>
      <c r="C10" s="204"/>
      <c r="D10" s="204"/>
      <c r="G10" s="99"/>
      <c r="H10" s="23"/>
    </row>
    <row r="11" spans="1:17" ht="15" customHeight="1" x14ac:dyDescent="0.25"/>
    <row r="12" spans="1:17" ht="15" customHeight="1" x14ac:dyDescent="0.25">
      <c r="A12" s="110" t="s">
        <v>151</v>
      </c>
      <c r="B12" s="32"/>
    </row>
    <row r="13" spans="1:17" ht="15" customHeight="1" x14ac:dyDescent="0.25">
      <c r="A13" s="210" t="s">
        <v>39</v>
      </c>
      <c r="B13" s="211"/>
      <c r="C13" s="205" t="s">
        <v>38</v>
      </c>
      <c r="D13" s="206"/>
      <c r="E13" s="206"/>
      <c r="F13" s="207"/>
      <c r="H13" s="8" t="s">
        <v>25</v>
      </c>
    </row>
    <row r="14" spans="1:17" ht="15" customHeight="1" x14ac:dyDescent="0.25">
      <c r="A14" s="75" t="s">
        <v>109</v>
      </c>
      <c r="B14" s="60" t="s">
        <v>110</v>
      </c>
      <c r="C14" s="114">
        <v>3</v>
      </c>
      <c r="D14" s="115">
        <v>4</v>
      </c>
      <c r="E14" s="115">
        <v>5</v>
      </c>
      <c r="F14" s="115" t="s">
        <v>24</v>
      </c>
      <c r="H14" s="8" t="s">
        <v>51</v>
      </c>
    </row>
    <row r="15" spans="1:17" ht="60.75" customHeight="1" x14ac:dyDescent="0.25">
      <c r="A15" s="212" t="s">
        <v>111</v>
      </c>
      <c r="B15" s="67" t="s">
        <v>112</v>
      </c>
      <c r="C15" s="78">
        <v>-9</v>
      </c>
      <c r="D15" s="78">
        <v>-9</v>
      </c>
      <c r="E15" s="78">
        <v>-9</v>
      </c>
      <c r="F15" s="78">
        <v>-9</v>
      </c>
      <c r="H15" s="79">
        <f>MAX(C15,0)+MAX(D15,0)+MAX(E15,0)</f>
        <v>0</v>
      </c>
      <c r="L15" s="6">
        <v>2</v>
      </c>
      <c r="Q15" s="6">
        <f t="shared" ref="Q15:Q24" si="0">MIN(LEN(TRIM(C15)),LEN(TRIM(D15)),LEN(TRIM(E15)),LEN(TRIM(F15)))</f>
        <v>2</v>
      </c>
    </row>
    <row r="16" spans="1:17" ht="39" customHeight="1" x14ac:dyDescent="0.25">
      <c r="A16" s="213"/>
      <c r="B16" s="67" t="s">
        <v>113</v>
      </c>
      <c r="C16" s="78">
        <v>-9</v>
      </c>
      <c r="D16" s="78">
        <v>-9</v>
      </c>
      <c r="E16" s="78">
        <v>-9</v>
      </c>
      <c r="F16" s="78">
        <v>-9</v>
      </c>
      <c r="H16" s="79">
        <f t="shared" ref="H16:H24" si="1">MAX(C16,0)+MAX(D16,0)+MAX(E16,0)</f>
        <v>0</v>
      </c>
      <c r="M16" s="77">
        <v>2</v>
      </c>
      <c r="Q16" s="6">
        <f t="shared" si="0"/>
        <v>2</v>
      </c>
    </row>
    <row r="17" spans="1:17" ht="39" customHeight="1" x14ac:dyDescent="0.25">
      <c r="A17" s="212" t="s">
        <v>114</v>
      </c>
      <c r="B17" s="67" t="s">
        <v>115</v>
      </c>
      <c r="C17" s="78">
        <v>-9</v>
      </c>
      <c r="D17" s="78">
        <v>-9</v>
      </c>
      <c r="E17" s="78">
        <v>-9</v>
      </c>
      <c r="F17" s="78">
        <v>-9</v>
      </c>
      <c r="H17" s="79">
        <f t="shared" si="1"/>
        <v>0</v>
      </c>
    </row>
    <row r="18" spans="1:17" ht="42.75" customHeight="1" x14ac:dyDescent="0.25">
      <c r="A18" s="213"/>
      <c r="B18" s="67" t="s">
        <v>116</v>
      </c>
      <c r="C18" s="78">
        <v>-9</v>
      </c>
      <c r="D18" s="78">
        <v>-9</v>
      </c>
      <c r="E18" s="78">
        <v>-9</v>
      </c>
      <c r="F18" s="78">
        <v>-9</v>
      </c>
      <c r="H18" s="79">
        <f t="shared" si="1"/>
        <v>0</v>
      </c>
      <c r="L18" s="77">
        <v>2</v>
      </c>
      <c r="Q18" s="6">
        <f t="shared" si="0"/>
        <v>2</v>
      </c>
    </row>
    <row r="19" spans="1:17" ht="30" customHeight="1" x14ac:dyDescent="0.25">
      <c r="A19" s="214" t="s">
        <v>122</v>
      </c>
      <c r="B19" s="67" t="s">
        <v>117</v>
      </c>
      <c r="C19" s="78">
        <v>-9</v>
      </c>
      <c r="D19" s="78">
        <v>-9</v>
      </c>
      <c r="E19" s="78">
        <v>-9</v>
      </c>
      <c r="F19" s="78">
        <v>-9</v>
      </c>
      <c r="H19" s="79">
        <f t="shared" si="1"/>
        <v>0</v>
      </c>
      <c r="Q19" s="6">
        <f t="shared" si="0"/>
        <v>2</v>
      </c>
    </row>
    <row r="20" spans="1:17" ht="26.25" customHeight="1" x14ac:dyDescent="0.25">
      <c r="A20" s="214"/>
      <c r="B20" s="67" t="s">
        <v>118</v>
      </c>
      <c r="C20" s="78">
        <v>-9</v>
      </c>
      <c r="D20" s="78">
        <v>-9</v>
      </c>
      <c r="E20" s="78">
        <v>-9</v>
      </c>
      <c r="F20" s="78">
        <v>-9</v>
      </c>
      <c r="H20" s="79">
        <f t="shared" si="1"/>
        <v>0</v>
      </c>
      <c r="Q20" s="6">
        <f t="shared" si="0"/>
        <v>2</v>
      </c>
    </row>
    <row r="21" spans="1:17" ht="26.25" customHeight="1" x14ac:dyDescent="0.25">
      <c r="A21" s="213"/>
      <c r="B21" s="67" t="s">
        <v>119</v>
      </c>
      <c r="C21" s="78">
        <v>-9</v>
      </c>
      <c r="D21" s="78">
        <v>-9</v>
      </c>
      <c r="E21" s="78">
        <v>-9</v>
      </c>
      <c r="F21" s="78">
        <v>-9</v>
      </c>
      <c r="H21" s="79">
        <f t="shared" si="1"/>
        <v>0</v>
      </c>
      <c r="Q21" s="6">
        <f t="shared" si="0"/>
        <v>2</v>
      </c>
    </row>
    <row r="22" spans="1:17" ht="39" customHeight="1" x14ac:dyDescent="0.25">
      <c r="A22" s="212" t="s">
        <v>123</v>
      </c>
      <c r="B22" s="67" t="s">
        <v>144</v>
      </c>
      <c r="C22" s="78">
        <v>-9</v>
      </c>
      <c r="D22" s="78">
        <v>-9</v>
      </c>
      <c r="E22" s="78">
        <v>-9</v>
      </c>
      <c r="F22" s="78">
        <v>-9</v>
      </c>
      <c r="H22" s="79">
        <f t="shared" si="1"/>
        <v>0</v>
      </c>
      <c r="Q22" s="6">
        <f t="shared" si="0"/>
        <v>2</v>
      </c>
    </row>
    <row r="23" spans="1:17" ht="48" customHeight="1" x14ac:dyDescent="0.25">
      <c r="A23" s="213"/>
      <c r="B23" s="68" t="s">
        <v>147</v>
      </c>
      <c r="C23" s="78">
        <v>-9</v>
      </c>
      <c r="D23" s="78">
        <v>-9</v>
      </c>
      <c r="E23" s="78">
        <v>-9</v>
      </c>
      <c r="F23" s="78">
        <v>-9</v>
      </c>
      <c r="H23" s="79">
        <f t="shared" si="1"/>
        <v>0</v>
      </c>
      <c r="Q23" s="6">
        <f t="shared" si="0"/>
        <v>2</v>
      </c>
    </row>
    <row r="24" spans="1:17" ht="20.100000000000001" customHeight="1" x14ac:dyDescent="0.25">
      <c r="A24" s="208" t="s">
        <v>124</v>
      </c>
      <c r="B24" s="209"/>
      <c r="C24" s="78">
        <v>-9</v>
      </c>
      <c r="D24" s="78">
        <v>-9</v>
      </c>
      <c r="E24" s="78">
        <v>-9</v>
      </c>
      <c r="F24" s="78">
        <v>-9</v>
      </c>
      <c r="H24" s="79">
        <f t="shared" si="1"/>
        <v>0</v>
      </c>
      <c r="Q24" s="6">
        <f t="shared" si="0"/>
        <v>2</v>
      </c>
    </row>
    <row r="25" spans="1:17" x14ac:dyDescent="0.25">
      <c r="A25" s="8"/>
    </row>
    <row r="26" spans="1:17" x14ac:dyDescent="0.25">
      <c r="A26" s="37"/>
    </row>
    <row r="27" spans="1:17" x14ac:dyDescent="0.25">
      <c r="B27" s="28" t="s">
        <v>49</v>
      </c>
      <c r="C27" s="35">
        <f>MAX(C15,0)+MAX(C16,0)+MAX(C17,0)+MAX(C18,0)+MAX(C19,0)+MAX(C20,0)+MAX(C21,0)+MAX(C22,0)+MAX(C23,0)</f>
        <v>0</v>
      </c>
      <c r="D27" s="35">
        <f>MAX(D15,0)+MAX(D16,0)+MAX(D17,0)+MAX(D18,0)+MAX(D19,0)+MAX(D20,0)+MAX(D21,0)+MAX(D22,0)+MAX(D23,0)</f>
        <v>0</v>
      </c>
      <c r="E27" s="35">
        <f>MAX(E15,0)+MAX(E16,0)+MAX(E17,0)+MAX(E18,0)+MAX(E19,0)+MAX(E20,0)+MAX(E21,0)+MAX(E22,0)+MAX(E23,0)</f>
        <v>0</v>
      </c>
      <c r="F27" s="35">
        <f>MAX(F15,0)+MAX(F16,0)+MAX(F17,0)+MAX(F18,0)+MAX(F19,0)+MAX(F20,0)+MAX(F21,0)+MAX(F22,0)+MAX(F23,0)</f>
        <v>0</v>
      </c>
    </row>
    <row r="28" spans="1:17" x14ac:dyDescent="0.25">
      <c r="B28" s="36"/>
    </row>
    <row r="30" spans="1:17" x14ac:dyDescent="0.25">
      <c r="F30" s="9"/>
    </row>
    <row r="33" spans="6:9" x14ac:dyDescent="0.25">
      <c r="F33" s="8"/>
      <c r="I33" s="9"/>
    </row>
    <row r="34" spans="6:9" x14ac:dyDescent="0.25">
      <c r="F34" s="38"/>
    </row>
    <row r="35" spans="6:9" x14ac:dyDescent="0.25">
      <c r="F35" s="38"/>
    </row>
  </sheetData>
  <sheetProtection algorithmName="SHA-512" hashValue="dfDwnUg0g3feoSh0IIszIWeP2D3badEGAbJEd44jfpMCZScRPxQpchu4+pm2wc14onl1uI57wpaypp5/bKGr+g==" saltValue="eg6BLCBUebS+5FICiGzLYg==" spinCount="100000" sheet="1" objects="1" scenarios="1"/>
  <customSheetViews>
    <customSheetView guid="{D365D4ED-8FDA-11D4-90D6-00C09F02E77C}" scale="70" hiddenColumns="1" showRuler="0">
      <selection activeCell="G26" sqref="G26"/>
      <pageMargins left="0.5" right="0.5" top="0.75" bottom="1"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C11" sqref="C11"/>
      <pageMargins left="0" right="0" top="0.75" bottom="0" header="0.5" footer="0.5"/>
      <pageSetup orientation="landscape" r:id="rId2"/>
      <headerFooter alignWithMargins="0">
        <oddFooter>&amp;L&amp;8ED FORM: 869-4</oddFooter>
      </headerFooter>
    </customSheetView>
    <customSheetView guid="{A8D5DEF8-4F89-11D5-A668-00B0D092E341}" scale="70" hiddenColumns="1" showRuler="0">
      <selection activeCell="C8" sqref="C8"/>
      <pageMargins left="0" right="0" top="0.75" bottom="0" header="0.5" footer="0.5"/>
      <pageSetup orientation="landscape" r:id="rId3"/>
      <headerFooter alignWithMargins="0">
        <oddFooter>&amp;L&amp;8ED FORM: 869-4</oddFooter>
      </headerFooter>
    </customSheetView>
  </customSheetViews>
  <mergeCells count="8">
    <mergeCell ref="B10:D10"/>
    <mergeCell ref="C13:F13"/>
    <mergeCell ref="A24:B24"/>
    <mergeCell ref="A13:B13"/>
    <mergeCell ref="A15:A16"/>
    <mergeCell ref="A17:A18"/>
    <mergeCell ref="A19:A21"/>
    <mergeCell ref="A22:A23"/>
  </mergeCells>
  <phoneticPr fontId="0" type="noConversion"/>
  <conditionalFormatting sqref="C28:F28">
    <cfRule type="expression" dxfId="82" priority="2" stopIfTrue="1">
      <formula>AND(C28&gt;=0,C28&lt;&gt;C25)</formula>
    </cfRule>
  </conditionalFormatting>
  <conditionalFormatting sqref="H16:H24">
    <cfRule type="expression" dxfId="81" priority="3" stopIfTrue="1">
      <formula>MAX(F16,0)&lt;&gt;H16</formula>
    </cfRule>
  </conditionalFormatting>
  <conditionalFormatting sqref="C27:F27">
    <cfRule type="expression" dxfId="80" priority="4" stopIfTrue="1">
      <formula>MAX(C24,0)&lt;&gt;C27</formula>
    </cfRule>
  </conditionalFormatting>
  <conditionalFormatting sqref="H15">
    <cfRule type="expression" dxfId="79" priority="6" stopIfTrue="1">
      <formula>MAX(F15,0)&lt;&gt;H15</formula>
    </cfRule>
  </conditionalFormatting>
  <conditionalFormatting sqref="C15:F24">
    <cfRule type="expression" dxfId="78" priority="7" stopIfTrue="1">
      <formula>LEN(TRIM(C15))=0</formula>
    </cfRule>
  </conditionalFormatting>
  <conditionalFormatting sqref="B10:D10">
    <cfRule type="expression" dxfId="77" priority="8" stopIfTrue="1">
      <formula>MIN(Q15:Q24)=0</formula>
    </cfRule>
  </conditionalFormatting>
  <pageMargins left="0.8" right="0.3" top="0.9" bottom="0" header="0.5" footer="0.5"/>
  <pageSetup scale="87" orientation="landscape" r:id="rId4"/>
  <headerFooter alignWithMargins="0">
    <oddFooter>&amp;L&amp;8
CURRENT DATE: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33"/>
  <sheetViews>
    <sheetView zoomScale="75" zoomScaleNormal="70" workbookViewId="0"/>
  </sheetViews>
  <sheetFormatPr defaultRowHeight="13.2" x14ac:dyDescent="0.25"/>
  <cols>
    <col min="1" max="1" width="27.44140625" customWidth="1"/>
    <col min="2" max="2" width="15.33203125" customWidth="1"/>
    <col min="3" max="3" width="25" customWidth="1"/>
    <col min="4" max="5" width="15.5546875" customWidth="1"/>
    <col min="6" max="6" width="14.5546875" customWidth="1"/>
    <col min="7" max="7" width="14" style="6" customWidth="1"/>
    <col min="8" max="8" width="9.44140625" style="6" customWidth="1"/>
    <col min="9" max="9" width="12.88671875" style="6" customWidth="1"/>
    <col min="10" max="10" width="8.5546875" style="6" customWidth="1"/>
    <col min="11" max="11" width="8.109375" style="6" customWidth="1"/>
    <col min="12" max="12" width="5.6640625" style="6" customWidth="1"/>
    <col min="13" max="13" width="4" style="6" hidden="1" customWidth="1"/>
    <col min="14" max="14" width="8.88671875" style="6" customWidth="1"/>
    <col min="15" max="17" width="9.109375" style="6" customWidth="1"/>
    <col min="18" max="18" width="9.109375" style="6" hidden="1" customWidth="1"/>
    <col min="19" max="27" width="9.109375" style="6" customWidth="1"/>
  </cols>
  <sheetData>
    <row r="1" spans="1:27" s="15" customFormat="1" ht="12.75" customHeight="1" x14ac:dyDescent="0.25">
      <c r="A1" s="149" t="s">
        <v>244</v>
      </c>
      <c r="C1" s="4"/>
      <c r="D1" s="5"/>
      <c r="E1" s="4"/>
      <c r="F1" s="4"/>
      <c r="G1" s="28" t="s">
        <v>87</v>
      </c>
      <c r="H1" s="13"/>
      <c r="I1" s="13"/>
      <c r="J1" s="13"/>
      <c r="K1" s="13"/>
      <c r="L1" s="13"/>
      <c r="M1" s="13"/>
      <c r="N1" s="13"/>
      <c r="O1" s="13"/>
      <c r="P1" s="13"/>
      <c r="Q1" s="13"/>
      <c r="R1" s="13"/>
      <c r="S1" s="13"/>
      <c r="T1" s="13"/>
      <c r="U1" s="13"/>
      <c r="V1" s="13"/>
      <c r="W1" s="13"/>
      <c r="X1" s="13"/>
      <c r="Y1" s="13"/>
      <c r="Z1" s="13"/>
      <c r="AA1" s="13"/>
    </row>
    <row r="2" spans="1:27" s="15" customFormat="1" ht="9.6" customHeight="1" x14ac:dyDescent="0.25">
      <c r="A2" s="5"/>
      <c r="D2" s="16"/>
      <c r="E2" s="4"/>
      <c r="F2" s="4"/>
      <c r="G2" s="12"/>
      <c r="H2" s="13"/>
      <c r="I2" s="13"/>
      <c r="J2" s="13"/>
      <c r="K2" s="13"/>
      <c r="L2" s="13"/>
      <c r="M2" s="13"/>
      <c r="N2" s="13"/>
      <c r="O2" s="13"/>
      <c r="P2" s="13"/>
      <c r="Q2" s="13"/>
      <c r="R2" s="13"/>
      <c r="S2" s="13"/>
      <c r="T2" s="13"/>
      <c r="U2" s="13"/>
      <c r="V2" s="13"/>
      <c r="W2" s="13"/>
      <c r="X2" s="13"/>
      <c r="Y2" s="13"/>
      <c r="Z2" s="13"/>
      <c r="AA2" s="13"/>
    </row>
    <row r="3" spans="1:27" s="15" customFormat="1" ht="9.6" customHeight="1" x14ac:dyDescent="0.25">
      <c r="A3" s="5"/>
      <c r="E3" s="4"/>
      <c r="F3"/>
      <c r="G3"/>
      <c r="H3" s="13"/>
      <c r="I3" s="13"/>
      <c r="J3" s="13"/>
      <c r="K3" s="13"/>
      <c r="L3" s="13"/>
      <c r="M3" s="13"/>
      <c r="N3" s="13"/>
      <c r="O3" s="13"/>
      <c r="P3" s="13"/>
      <c r="Q3" s="13"/>
      <c r="R3" s="13"/>
      <c r="S3" s="13"/>
      <c r="T3" s="13"/>
      <c r="U3" s="13"/>
      <c r="V3" s="13"/>
      <c r="W3" s="13"/>
      <c r="X3" s="13"/>
      <c r="Y3" s="13"/>
      <c r="Z3" s="13"/>
      <c r="AA3" s="13"/>
    </row>
    <row r="4" spans="1:27" s="15" customFormat="1" ht="12.75" customHeight="1" x14ac:dyDescent="0.25">
      <c r="A4" s="5"/>
      <c r="B4" s="4"/>
      <c r="C4" s="16" t="s">
        <v>23</v>
      </c>
      <c r="E4" s="4"/>
      <c r="F4"/>
      <c r="G4"/>
      <c r="H4" s="13"/>
      <c r="I4" s="13"/>
      <c r="J4" s="13"/>
      <c r="K4" s="13"/>
      <c r="L4" s="13"/>
      <c r="M4" s="13"/>
      <c r="N4" s="13"/>
      <c r="O4" s="13"/>
      <c r="P4" s="13"/>
      <c r="Q4" s="13"/>
      <c r="R4" s="13"/>
      <c r="S4" s="13"/>
      <c r="T4" s="13"/>
      <c r="U4" s="13"/>
      <c r="V4" s="13"/>
      <c r="W4" s="13"/>
      <c r="X4" s="13"/>
      <c r="Y4" s="13"/>
      <c r="Z4" s="13"/>
      <c r="AA4" s="13"/>
    </row>
    <row r="5" spans="1:27" s="15" customFormat="1" ht="12.75" customHeight="1" x14ac:dyDescent="0.25">
      <c r="A5" s="5"/>
      <c r="C5" s="16" t="s">
        <v>50</v>
      </c>
      <c r="E5" s="4"/>
      <c r="F5"/>
      <c r="G5"/>
      <c r="H5" s="13"/>
      <c r="I5" s="13"/>
      <c r="J5" s="13"/>
      <c r="K5" s="13"/>
      <c r="L5" s="13"/>
      <c r="M5" s="13"/>
      <c r="N5" s="13"/>
      <c r="O5" s="13"/>
      <c r="P5" s="13"/>
      <c r="Q5" s="13"/>
      <c r="R5" s="13"/>
      <c r="S5" s="13"/>
      <c r="T5" s="13"/>
      <c r="U5" s="13"/>
      <c r="V5" s="13"/>
      <c r="W5" s="13"/>
      <c r="X5" s="13"/>
      <c r="Y5" s="13"/>
      <c r="Z5" s="13"/>
      <c r="AA5" s="13"/>
    </row>
    <row r="6" spans="1:27" s="15" customFormat="1" ht="12.75" customHeight="1" x14ac:dyDescent="0.25">
      <c r="A6" s="4"/>
      <c r="B6" s="5"/>
      <c r="E6" s="5"/>
      <c r="F6"/>
      <c r="G6"/>
      <c r="H6" s="13"/>
      <c r="I6" s="13"/>
      <c r="J6" s="13"/>
      <c r="K6" s="13"/>
      <c r="L6" s="13"/>
      <c r="M6" s="13"/>
      <c r="N6" s="13"/>
      <c r="O6" s="13"/>
      <c r="P6" s="13"/>
      <c r="Q6" s="13"/>
      <c r="R6" s="13"/>
      <c r="S6" s="13"/>
      <c r="T6" s="13"/>
      <c r="U6" s="13"/>
      <c r="V6" s="13"/>
      <c r="W6" s="13"/>
      <c r="X6" s="13"/>
      <c r="Y6" s="13"/>
      <c r="Z6" s="13"/>
      <c r="AA6" s="13"/>
    </row>
    <row r="7" spans="1:27" s="15" customFormat="1" ht="12" customHeight="1" x14ac:dyDescent="0.25">
      <c r="A7" s="4"/>
      <c r="B7" s="5"/>
      <c r="C7" s="130" t="s">
        <v>247</v>
      </c>
      <c r="E7" s="5"/>
      <c r="F7"/>
      <c r="G7"/>
      <c r="H7" s="13"/>
      <c r="I7" s="13"/>
      <c r="J7" s="13"/>
      <c r="K7" s="13"/>
      <c r="L7" s="13"/>
      <c r="M7" s="13"/>
      <c r="N7" s="13"/>
      <c r="O7" s="13"/>
      <c r="P7" s="13"/>
      <c r="Q7" s="13"/>
      <c r="R7" s="13"/>
      <c r="S7" s="13"/>
      <c r="T7" s="13"/>
      <c r="U7" s="13"/>
      <c r="V7" s="13"/>
      <c r="W7" s="13"/>
      <c r="X7" s="13"/>
      <c r="Y7" s="13"/>
      <c r="Z7" s="13"/>
      <c r="AA7" s="13"/>
    </row>
    <row r="8" spans="1:27" s="15" customFormat="1" ht="9.6" customHeight="1" x14ac:dyDescent="0.25">
      <c r="A8" s="4"/>
      <c r="B8" s="5"/>
      <c r="D8" s="4"/>
      <c r="E8" s="5"/>
      <c r="F8"/>
      <c r="G8"/>
      <c r="H8" s="13"/>
      <c r="I8" s="13"/>
      <c r="J8" s="13"/>
      <c r="K8" s="13"/>
      <c r="L8" s="13"/>
      <c r="M8" s="13"/>
      <c r="N8" s="13"/>
      <c r="O8" s="13"/>
      <c r="P8" s="13"/>
      <c r="Q8" s="13"/>
      <c r="R8" s="13"/>
      <c r="S8" s="13"/>
      <c r="T8" s="13"/>
      <c r="U8" s="13"/>
      <c r="V8" s="13"/>
      <c r="W8" s="13"/>
      <c r="X8" s="13"/>
      <c r="Y8" s="13"/>
      <c r="Z8" s="13"/>
      <c r="AA8" s="13"/>
    </row>
    <row r="9" spans="1:27" ht="9.75" customHeight="1" x14ac:dyDescent="0.25">
      <c r="A9" s="4"/>
      <c r="B9" s="2"/>
      <c r="C9" s="323" t="s">
        <v>108</v>
      </c>
      <c r="D9" s="323"/>
      <c r="E9" s="323"/>
      <c r="G9"/>
    </row>
    <row r="10" spans="1:27" ht="9.6" customHeight="1" x14ac:dyDescent="0.25">
      <c r="A10" s="4"/>
      <c r="B10" s="2"/>
      <c r="C10" s="2"/>
      <c r="D10" s="5"/>
      <c r="G10"/>
      <c r="H10" s="23"/>
    </row>
    <row r="11" spans="1:27" ht="15" customHeight="1" x14ac:dyDescent="0.25"/>
    <row r="12" spans="1:27" ht="27.75" customHeight="1" x14ac:dyDescent="0.25">
      <c r="A12" s="321" t="s">
        <v>218</v>
      </c>
      <c r="B12" s="322"/>
      <c r="C12" s="322"/>
      <c r="D12" s="322"/>
      <c r="E12" s="322"/>
      <c r="F12" s="322"/>
    </row>
    <row r="13" spans="1:27" ht="15" customHeight="1" x14ac:dyDescent="0.25">
      <c r="A13" s="326" t="s">
        <v>39</v>
      </c>
      <c r="B13" s="326"/>
      <c r="C13" s="326"/>
      <c r="D13" s="324" t="s">
        <v>63</v>
      </c>
      <c r="E13" s="324"/>
      <c r="F13" s="325"/>
      <c r="G13" s="33"/>
      <c r="H13" s="28" t="s">
        <v>25</v>
      </c>
      <c r="I13" s="28" t="s">
        <v>102</v>
      </c>
    </row>
    <row r="14" spans="1:27" ht="15" customHeight="1" x14ac:dyDescent="0.25">
      <c r="A14" s="326"/>
      <c r="B14" s="326"/>
      <c r="C14" s="326"/>
      <c r="D14" s="122" t="s">
        <v>59</v>
      </c>
      <c r="E14" s="121" t="s">
        <v>60</v>
      </c>
      <c r="F14" s="121" t="s">
        <v>24</v>
      </c>
      <c r="G14" s="33"/>
      <c r="H14" s="28" t="s">
        <v>24</v>
      </c>
      <c r="I14" s="28" t="s">
        <v>103</v>
      </c>
    </row>
    <row r="15" spans="1:27" ht="28.5" customHeight="1" x14ac:dyDescent="0.25">
      <c r="A15" s="320" t="s">
        <v>75</v>
      </c>
      <c r="B15" s="320"/>
      <c r="C15" s="320"/>
      <c r="D15" s="78">
        <v>-9</v>
      </c>
      <c r="E15" s="78">
        <v>-9</v>
      </c>
      <c r="F15" s="78">
        <v>-9</v>
      </c>
      <c r="G15" s="24"/>
      <c r="H15" s="90">
        <f t="shared" ref="H15:H23" si="0">MAX(D15,0)+MAX(E15,0)</f>
        <v>0</v>
      </c>
      <c r="I15" s="90">
        <f>MAX(PAGE12!C31,0)+MAX(PAGE12!D31,0)+MAX(PAGE12!E31,0)</f>
        <v>0</v>
      </c>
      <c r="M15" s="6">
        <v>20</v>
      </c>
      <c r="R15" s="6">
        <f t="shared" ref="R15:R23" si="1">MIN(LEN(TRIM(D15)),LEN(TRIM(E15)),LEN(TRIM(F15)))</f>
        <v>2</v>
      </c>
    </row>
    <row r="16" spans="1:27" ht="25.5" customHeight="1" x14ac:dyDescent="0.25">
      <c r="A16" s="320" t="s">
        <v>149</v>
      </c>
      <c r="B16" s="320"/>
      <c r="C16" s="320"/>
      <c r="D16" s="78">
        <v>-9</v>
      </c>
      <c r="E16" s="78">
        <v>-9</v>
      </c>
      <c r="F16" s="78">
        <v>-9</v>
      </c>
      <c r="G16" s="24"/>
      <c r="H16" s="90">
        <f t="shared" si="0"/>
        <v>0</v>
      </c>
      <c r="I16" s="90">
        <f>MAX(PAGE12!F31,0)+MAX(PAGE12!G31,0)+MAX(PAGE12!H31,0)</f>
        <v>0</v>
      </c>
      <c r="R16" s="6">
        <f t="shared" si="1"/>
        <v>2</v>
      </c>
    </row>
    <row r="17" spans="1:18" ht="21" customHeight="1" x14ac:dyDescent="0.25">
      <c r="A17" s="320" t="s">
        <v>76</v>
      </c>
      <c r="B17" s="320"/>
      <c r="C17" s="320"/>
      <c r="D17" s="78">
        <v>-9</v>
      </c>
      <c r="E17" s="78">
        <v>-9</v>
      </c>
      <c r="F17" s="78">
        <v>-9</v>
      </c>
      <c r="G17" s="24"/>
      <c r="H17" s="90">
        <f t="shared" si="0"/>
        <v>0</v>
      </c>
      <c r="I17" s="90">
        <f>MAX(PAGE13!C30,0)+MAX(PAGE13!D30,0)+MAX(PAGE13!E30,0)</f>
        <v>0</v>
      </c>
      <c r="R17" s="6">
        <f t="shared" si="1"/>
        <v>2</v>
      </c>
    </row>
    <row r="18" spans="1:18" ht="22.5" customHeight="1" x14ac:dyDescent="0.25">
      <c r="A18" s="320" t="s">
        <v>77</v>
      </c>
      <c r="B18" s="320"/>
      <c r="C18" s="320"/>
      <c r="D18" s="78">
        <v>-9</v>
      </c>
      <c r="E18" s="78">
        <v>-9</v>
      </c>
      <c r="F18" s="78">
        <v>-9</v>
      </c>
      <c r="G18" s="24"/>
      <c r="H18" s="90">
        <f t="shared" si="0"/>
        <v>0</v>
      </c>
      <c r="I18" s="90">
        <f>MAX(PAGE13!F30,0)+MAX(PAGE13!G30,0)+MAX(PAGE13!H30,0)</f>
        <v>0</v>
      </c>
      <c r="R18" s="6">
        <f t="shared" si="1"/>
        <v>2</v>
      </c>
    </row>
    <row r="19" spans="1:18" ht="23.25" customHeight="1" x14ac:dyDescent="0.25">
      <c r="A19" s="328" t="s">
        <v>48</v>
      </c>
      <c r="B19" s="328"/>
      <c r="C19" s="328"/>
      <c r="D19" s="78">
        <v>-9</v>
      </c>
      <c r="E19" s="78">
        <v>-9</v>
      </c>
      <c r="F19" s="78">
        <v>-9</v>
      </c>
      <c r="G19" s="24"/>
      <c r="H19" s="90">
        <f t="shared" si="0"/>
        <v>0</v>
      </c>
      <c r="I19" s="90">
        <f>MAX(PAGE14!C30,0)+MAX(PAGE14!D30,0)+MAX(PAGE14!E30,0)</f>
        <v>0</v>
      </c>
      <c r="R19" s="6">
        <f t="shared" si="1"/>
        <v>2</v>
      </c>
    </row>
    <row r="20" spans="1:18" ht="20.25" customHeight="1" x14ac:dyDescent="0.25">
      <c r="A20" s="328" t="s">
        <v>78</v>
      </c>
      <c r="B20" s="328"/>
      <c r="C20" s="328"/>
      <c r="D20" s="78">
        <v>-9</v>
      </c>
      <c r="E20" s="78">
        <v>-9</v>
      </c>
      <c r="F20" s="78">
        <v>-9</v>
      </c>
      <c r="G20" s="24"/>
      <c r="H20" s="90">
        <f t="shared" si="0"/>
        <v>0</v>
      </c>
      <c r="I20" s="90">
        <f>MAX(PAGE14!F30,0)+MAX(PAGE14!G30,0)+MAX(PAGE14!H30,0)</f>
        <v>0</v>
      </c>
      <c r="R20" s="6">
        <f t="shared" si="1"/>
        <v>2</v>
      </c>
    </row>
    <row r="21" spans="1:18" ht="21.75" customHeight="1" x14ac:dyDescent="0.25">
      <c r="A21" s="320" t="s">
        <v>79</v>
      </c>
      <c r="B21" s="320"/>
      <c r="C21" s="320"/>
      <c r="D21" s="78">
        <v>-9</v>
      </c>
      <c r="E21" s="78">
        <v>-9</v>
      </c>
      <c r="F21" s="78">
        <v>-9</v>
      </c>
      <c r="G21" s="24"/>
      <c r="H21" s="90">
        <f t="shared" si="0"/>
        <v>0</v>
      </c>
      <c r="I21" s="90">
        <f>MAX(PAGE15!C30,0)+MAX(PAGE15!D30,0)+MAX(PAGE15!E30,0)</f>
        <v>0</v>
      </c>
      <c r="R21" s="6">
        <f t="shared" si="1"/>
        <v>2</v>
      </c>
    </row>
    <row r="22" spans="1:18" ht="21.75" customHeight="1" x14ac:dyDescent="0.25">
      <c r="A22" s="320" t="s">
        <v>80</v>
      </c>
      <c r="B22" s="320"/>
      <c r="C22" s="320"/>
      <c r="D22" s="78">
        <v>-9</v>
      </c>
      <c r="E22" s="78">
        <v>-9</v>
      </c>
      <c r="F22" s="78">
        <v>-9</v>
      </c>
      <c r="G22" s="24"/>
      <c r="H22" s="90">
        <f t="shared" si="0"/>
        <v>0</v>
      </c>
      <c r="I22" s="90">
        <f>MAX(PAGE15!F30,0)+MAX(PAGE15!G30,0)+MAX(PAGE15!H30,0)</f>
        <v>0</v>
      </c>
      <c r="R22" s="6">
        <f t="shared" si="1"/>
        <v>2</v>
      </c>
    </row>
    <row r="23" spans="1:18" ht="18.75" customHeight="1" x14ac:dyDescent="0.25">
      <c r="A23" s="327" t="s">
        <v>81</v>
      </c>
      <c r="B23" s="327"/>
      <c r="C23" s="327"/>
      <c r="D23" s="78">
        <v>-9</v>
      </c>
      <c r="E23" s="78">
        <v>-9</v>
      </c>
      <c r="F23" s="78">
        <v>-9</v>
      </c>
      <c r="G23" s="24"/>
      <c r="H23" s="34">
        <f t="shared" si="0"/>
        <v>0</v>
      </c>
      <c r="I23" s="35"/>
      <c r="R23" s="6">
        <f t="shared" si="1"/>
        <v>2</v>
      </c>
    </row>
    <row r="24" spans="1:18" x14ac:dyDescent="0.25">
      <c r="A24" s="4"/>
    </row>
    <row r="25" spans="1:18" x14ac:dyDescent="0.25">
      <c r="A25" s="17"/>
    </row>
    <row r="26" spans="1:18" x14ac:dyDescent="0.25">
      <c r="A26" s="4"/>
      <c r="C26" s="86" t="s">
        <v>85</v>
      </c>
      <c r="D26" s="98">
        <f>MAX(D15,0)+MAX(D16,0)+MAX(D17,0)+MAX(D18,0)+MAX(D19,0)+MAX(D20,0)+MAX(D21,0)+MAX(D22,0)</f>
        <v>0</v>
      </c>
      <c r="E26" s="98">
        <f>MAX(E15,0)+MAX(E16,0)+MAX(E17,0)+MAX(E18,0)+MAX(E19,0)+MAX(E20,0)+MAX(E21,0)+MAX(E22,0)</f>
        <v>0</v>
      </c>
      <c r="F26" s="98">
        <f>MAX(F15,0)+MAX(F16,0)+MAX(F17,0)+MAX(F18,0)+MAX(F19,0)+MAX(F20,0)+MAX(F21,0)+MAX(F22,0)</f>
        <v>0</v>
      </c>
    </row>
    <row r="28" spans="1:18" x14ac:dyDescent="0.25">
      <c r="B28" s="7"/>
      <c r="G28" s="9"/>
    </row>
    <row r="31" spans="1:18" x14ac:dyDescent="0.25">
      <c r="G31" s="8"/>
      <c r="J31" s="9"/>
    </row>
    <row r="32" spans="1:18" x14ac:dyDescent="0.25">
      <c r="G32" s="38"/>
    </row>
    <row r="33" spans="7:7" x14ac:dyDescent="0.25">
      <c r="G33" s="38"/>
    </row>
  </sheetData>
  <sheetProtection algorithmName="SHA-512" hashValue="Qn8p1PIUMiExxBPbKNEiAwJrGElxyVWxdD9MJQtdlGrJRMVTHcGeQkAscC+jMU5HXxpKlHyT/7HWZKzRV16ivg==" saltValue="bSPCHiTH7Ad5a8xcjwnkBg==" spinCount="100000" sheet="1" objects="1" scenarios="1"/>
  <mergeCells count="13">
    <mergeCell ref="A22:C22"/>
    <mergeCell ref="A23:C23"/>
    <mergeCell ref="A18:C18"/>
    <mergeCell ref="A19:C19"/>
    <mergeCell ref="A20:C20"/>
    <mergeCell ref="A21:C21"/>
    <mergeCell ref="A17:C17"/>
    <mergeCell ref="A12:F12"/>
    <mergeCell ref="C9:E9"/>
    <mergeCell ref="D13:F13"/>
    <mergeCell ref="A13:C14"/>
    <mergeCell ref="A15:C15"/>
    <mergeCell ref="A16:C16"/>
  </mergeCells>
  <phoneticPr fontId="0" type="noConversion"/>
  <conditionalFormatting sqref="E26:F26">
    <cfRule type="expression" dxfId="22" priority="1" stopIfTrue="1">
      <formula>MAX(E23,0)&lt;&gt;E26</formula>
    </cfRule>
  </conditionalFormatting>
  <conditionalFormatting sqref="H16:H22">
    <cfRule type="expression" dxfId="21" priority="2" stopIfTrue="1">
      <formula>MAX(F16,0)&lt;&gt;H16</formula>
    </cfRule>
  </conditionalFormatting>
  <conditionalFormatting sqref="D26">
    <cfRule type="expression" dxfId="20" priority="3" stopIfTrue="1">
      <formula>MAX(D23,0)&lt;&gt;D26</formula>
    </cfRule>
  </conditionalFormatting>
  <conditionalFormatting sqref="I21:I22">
    <cfRule type="expression" dxfId="19" priority="4" stopIfTrue="1">
      <formula>AND(OR(F21&gt;=0,I21&gt;0),F21&lt;&gt;I21)</formula>
    </cfRule>
  </conditionalFormatting>
  <conditionalFormatting sqref="I20 I16:I17">
    <cfRule type="expression" dxfId="18" priority="5" stopIfTrue="1">
      <formula>AND(OR(F16&gt;=0, I16&gt;0), F16&lt;&gt;I16)</formula>
    </cfRule>
  </conditionalFormatting>
  <conditionalFormatting sqref="I19">
    <cfRule type="expression" dxfId="17" priority="6" stopIfTrue="1">
      <formula>AND(OR(F19&gt;=0,I19&gt;0),F19&lt;&gt;I19)</formula>
    </cfRule>
  </conditionalFormatting>
  <conditionalFormatting sqref="I18">
    <cfRule type="expression" dxfId="16" priority="7" stopIfTrue="1">
      <formula>AND(OR(F18&gt;=0, I18&gt;0),F18&lt;&gt;I18)</formula>
    </cfRule>
  </conditionalFormatting>
  <conditionalFormatting sqref="I15">
    <cfRule type="expression" dxfId="15" priority="8" stopIfTrue="1">
      <formula>AND(OR(F15&gt;=0, I15&gt;0), I15&lt;&gt;F15)</formula>
    </cfRule>
  </conditionalFormatting>
  <conditionalFormatting sqref="H23 H15">
    <cfRule type="expression" dxfId="14" priority="9" stopIfTrue="1">
      <formula>MAX(F15,0)&lt;&gt;H15</formula>
    </cfRule>
  </conditionalFormatting>
  <conditionalFormatting sqref="D15:F23">
    <cfRule type="expression" dxfId="13" priority="10" stopIfTrue="1">
      <formula>LEN(TRIM(D15))=0</formula>
    </cfRule>
  </conditionalFormatting>
  <conditionalFormatting sqref="C9:E9">
    <cfRule type="expression" dxfId="12" priority="11" stopIfTrue="1">
      <formula>MIN(R15:R23)=0</formula>
    </cfRule>
  </conditionalFormatting>
  <pageMargins left="0.8" right="0.3" top="0.9" bottom="0" header="0.5" footer="0.5"/>
  <pageSetup orientation="landscape" r:id="rId1"/>
  <headerFooter alignWithMargins="0">
    <oddFooter>&amp;L&amp;8
CURRENT DATE: &amp;D</oddFooter>
  </headerFooter>
  <cellWatches>
    <cellWatch r="I22"/>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35"/>
  <sheetViews>
    <sheetView zoomScale="75" zoomScaleNormal="70" workbookViewId="0"/>
  </sheetViews>
  <sheetFormatPr defaultColWidth="9.109375" defaultRowHeight="13.2" x14ac:dyDescent="0.25"/>
  <cols>
    <col min="1" max="1" width="27.44140625" style="6" customWidth="1"/>
    <col min="2" max="2" width="15.33203125" style="6" customWidth="1"/>
    <col min="3" max="3" width="25" style="6" customWidth="1"/>
    <col min="4"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5.5546875" style="6" hidden="1" customWidth="1"/>
    <col min="14" max="14" width="8.88671875" style="6" customWidth="1"/>
    <col min="15" max="16384" width="9.109375" style="6"/>
  </cols>
  <sheetData>
    <row r="1" spans="1:13" s="13" customFormat="1" ht="12" customHeight="1" x14ac:dyDescent="0.25">
      <c r="A1" s="149" t="s">
        <v>244</v>
      </c>
      <c r="C1" s="8"/>
      <c r="D1" s="12"/>
      <c r="E1" s="8"/>
      <c r="F1" s="8"/>
      <c r="G1" s="28" t="s">
        <v>89</v>
      </c>
    </row>
    <row r="2" spans="1:13" s="13" customFormat="1" ht="9.6" customHeight="1" x14ac:dyDescent="0.25">
      <c r="A2" s="12"/>
      <c r="D2" s="29"/>
      <c r="E2" s="8"/>
      <c r="F2" s="8"/>
      <c r="G2" s="12"/>
    </row>
    <row r="3" spans="1:13" s="13" customFormat="1" ht="9.6" customHeight="1" x14ac:dyDescent="0.25">
      <c r="A3" s="12"/>
      <c r="E3" s="8"/>
      <c r="F3"/>
      <c r="G3"/>
    </row>
    <row r="4" spans="1:13" s="13" customFormat="1" ht="12" customHeight="1" x14ac:dyDescent="0.25">
      <c r="A4" s="12"/>
      <c r="B4" s="8"/>
      <c r="C4" s="29" t="s">
        <v>23</v>
      </c>
      <c r="E4" s="8"/>
      <c r="F4"/>
      <c r="G4"/>
    </row>
    <row r="5" spans="1:13" s="13" customFormat="1" ht="12" customHeight="1" x14ac:dyDescent="0.25">
      <c r="A5" s="12"/>
      <c r="C5" s="29" t="s">
        <v>50</v>
      </c>
      <c r="E5" s="8"/>
      <c r="F5"/>
      <c r="G5"/>
    </row>
    <row r="6" spans="1:13" s="13" customFormat="1" ht="12" customHeight="1" x14ac:dyDescent="0.25">
      <c r="A6" s="8"/>
      <c r="B6" s="12"/>
      <c r="E6" s="12"/>
      <c r="F6"/>
      <c r="G6"/>
    </row>
    <row r="7" spans="1:13" s="13" customFormat="1" ht="12" customHeight="1" x14ac:dyDescent="0.25">
      <c r="A7" s="8"/>
      <c r="B7" s="12"/>
      <c r="C7" s="36" t="str">
        <f>PAGE1!C7</f>
        <v>Reporting Date:</v>
      </c>
      <c r="D7" s="334">
        <v>2018</v>
      </c>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88</v>
      </c>
      <c r="C12" s="32"/>
    </row>
    <row r="13" spans="1:13" ht="26.25" customHeight="1" x14ac:dyDescent="0.25">
      <c r="A13" s="222" t="s">
        <v>39</v>
      </c>
      <c r="B13" s="223"/>
      <c r="C13" s="224"/>
      <c r="D13" s="244" t="s">
        <v>172</v>
      </c>
      <c r="E13" s="251"/>
      <c r="F13" s="252"/>
      <c r="G13" s="33"/>
      <c r="H13" s="8"/>
    </row>
    <row r="14" spans="1:13" ht="12" customHeight="1" x14ac:dyDescent="0.25">
      <c r="A14" s="225"/>
      <c r="B14" s="226"/>
      <c r="C14" s="227"/>
      <c r="D14" s="271" t="s">
        <v>189</v>
      </c>
      <c r="E14" s="271" t="s">
        <v>190</v>
      </c>
      <c r="F14" s="271" t="s">
        <v>188</v>
      </c>
      <c r="G14" s="33"/>
      <c r="H14" s="8"/>
    </row>
    <row r="15" spans="1:13" ht="12" customHeight="1" x14ac:dyDescent="0.25">
      <c r="A15" s="228"/>
      <c r="B15" s="229"/>
      <c r="C15" s="230"/>
      <c r="D15" s="273"/>
      <c r="E15" s="273"/>
      <c r="F15" s="273"/>
      <c r="G15" s="33"/>
      <c r="H15" s="8"/>
      <c r="M15" s="6">
        <v>21</v>
      </c>
    </row>
    <row r="16" spans="1:13" ht="21" customHeight="1" x14ac:dyDescent="0.25">
      <c r="A16" s="329" t="s">
        <v>75</v>
      </c>
      <c r="B16" s="329"/>
      <c r="C16" s="329"/>
      <c r="D16" s="87">
        <f>IF(MIN(PAGE19!D15,PAGE19!F15)&lt;=0, 0,PAGE19!D15/PAGE19!F15)</f>
        <v>0</v>
      </c>
      <c r="E16" s="87">
        <f>IF(MIN(PAGE19!E15,PAGE19!F15)&lt;=0, 0,PAGE19!E15/PAGE19!F15)</f>
        <v>0</v>
      </c>
      <c r="F16" s="88">
        <f>IF(PAGE19!F15&lt;=0, 0,PAGE19!F15/PAGE19!F15)</f>
        <v>0</v>
      </c>
      <c r="G16" s="24"/>
      <c r="H16" s="34"/>
      <c r="I16" s="35"/>
    </row>
    <row r="17" spans="1:9" ht="21" customHeight="1" x14ac:dyDescent="0.25">
      <c r="A17" s="329" t="s">
        <v>149</v>
      </c>
      <c r="B17" s="329"/>
      <c r="C17" s="329"/>
      <c r="D17" s="87">
        <f>IF(MIN(PAGE19!D16,PAGE19!F16)&lt;=0, 0,PAGE19!D16/PAGE19!F16)</f>
        <v>0</v>
      </c>
      <c r="E17" s="87">
        <f>IF(MIN(PAGE19!E16,PAGE19!F16)&lt;=0, 0,PAGE19!E16/PAGE19!F16)</f>
        <v>0</v>
      </c>
      <c r="F17" s="88">
        <f>IF(PAGE19!F16&lt;=0, 0,PAGE19!F16/PAGE19!F16)</f>
        <v>0</v>
      </c>
      <c r="G17" s="24"/>
      <c r="H17" s="34"/>
      <c r="I17" s="35"/>
    </row>
    <row r="18" spans="1:9" ht="21" customHeight="1" x14ac:dyDescent="0.25">
      <c r="A18" s="329" t="s">
        <v>76</v>
      </c>
      <c r="B18" s="329"/>
      <c r="C18" s="329"/>
      <c r="D18" s="87">
        <f>IF(MIN(PAGE19!D17,PAGE19!F17)&lt;=0, 0,PAGE19!D17/PAGE19!F17)</f>
        <v>0</v>
      </c>
      <c r="E18" s="87">
        <f>IF(MIN(PAGE19!E17,PAGE19!F17)&lt;=0, 0,PAGE19!E17/PAGE19!F17)</f>
        <v>0</v>
      </c>
      <c r="F18" s="88">
        <f>IF(PAGE19!F17&lt;=0, 0,PAGE19!F17/PAGE19!F17)</f>
        <v>0</v>
      </c>
      <c r="G18" s="24"/>
      <c r="H18" s="34"/>
      <c r="I18" s="35"/>
    </row>
    <row r="19" spans="1:9" ht="22.5" customHeight="1" x14ac:dyDescent="0.25">
      <c r="A19" s="329" t="s">
        <v>77</v>
      </c>
      <c r="B19" s="329"/>
      <c r="C19" s="329"/>
      <c r="D19" s="87">
        <f>IF(MIN(PAGE19!D18,PAGE19!F18)&lt;=0, 0,PAGE19!D18/PAGE19!F18)</f>
        <v>0</v>
      </c>
      <c r="E19" s="87">
        <f>IF(MIN(PAGE19!E18,PAGE19!F18)&lt;=0, 0,PAGE19!E18/PAGE19!F18)</f>
        <v>0</v>
      </c>
      <c r="F19" s="88">
        <f>IF(PAGE19!F18&lt;=0, 0,PAGE19!F18/PAGE19!F18)</f>
        <v>0</v>
      </c>
      <c r="G19" s="24"/>
      <c r="H19" s="34"/>
      <c r="I19" s="35"/>
    </row>
    <row r="20" spans="1:9" ht="23.25" customHeight="1" x14ac:dyDescent="0.25">
      <c r="A20" s="331" t="s">
        <v>48</v>
      </c>
      <c r="B20" s="331"/>
      <c r="C20" s="331"/>
      <c r="D20" s="87">
        <f>IF(MIN(PAGE19!D19,PAGE19!F19)&lt;=0, 0,PAGE19!D19/PAGE19!F19)</f>
        <v>0</v>
      </c>
      <c r="E20" s="87">
        <f>IF(MIN(PAGE19!E19,PAGE19!F19)&lt;=0, 0,PAGE19!E19/PAGE19!F19)</f>
        <v>0</v>
      </c>
      <c r="F20" s="88">
        <f>IF(PAGE19!F19&lt;=0, 0,PAGE19!F19/PAGE19!F19)</f>
        <v>0</v>
      </c>
      <c r="G20" s="24"/>
      <c r="H20" s="34"/>
      <c r="I20" s="35"/>
    </row>
    <row r="21" spans="1:9" ht="20.25" customHeight="1" x14ac:dyDescent="0.25">
      <c r="A21" s="331" t="s">
        <v>78</v>
      </c>
      <c r="B21" s="331"/>
      <c r="C21" s="331"/>
      <c r="D21" s="87">
        <f>IF(MIN(PAGE19!D20,PAGE19!F20)&lt;=0, 0,PAGE19!D20/PAGE19!F20)</f>
        <v>0</v>
      </c>
      <c r="E21" s="87">
        <f>IF(MIN(PAGE19!E20,PAGE19!F20)&lt;=0, 0,PAGE19!E20/PAGE19!F20)</f>
        <v>0</v>
      </c>
      <c r="F21" s="88">
        <f>IF(PAGE19!F20&lt;=0, 0,PAGE19!F20/PAGE19!F20)</f>
        <v>0</v>
      </c>
      <c r="G21" s="24"/>
      <c r="H21" s="34"/>
      <c r="I21" s="35"/>
    </row>
    <row r="22" spans="1:9" ht="21.75" customHeight="1" x14ac:dyDescent="0.25">
      <c r="A22" s="329" t="s">
        <v>79</v>
      </c>
      <c r="B22" s="329"/>
      <c r="C22" s="329"/>
      <c r="D22" s="87">
        <f>IF(MIN(PAGE19!D21,PAGE19!F21)&lt;=0, 0,PAGE19!D21/PAGE19!F21)</f>
        <v>0</v>
      </c>
      <c r="E22" s="87">
        <f>IF(MIN(PAGE19!E21,PAGE19!F21)&lt;=0, 0,PAGE19!E21/PAGE19!F21)</f>
        <v>0</v>
      </c>
      <c r="F22" s="88">
        <f>IF(PAGE19!F21&lt;=0, 0,PAGE19!F21/PAGE19!F21)</f>
        <v>0</v>
      </c>
      <c r="G22" s="24"/>
      <c r="H22" s="34"/>
      <c r="I22" s="35"/>
    </row>
    <row r="23" spans="1:9" ht="21.75" customHeight="1" x14ac:dyDescent="0.25">
      <c r="A23" s="329" t="s">
        <v>80</v>
      </c>
      <c r="B23" s="329"/>
      <c r="C23" s="329"/>
      <c r="D23" s="87">
        <f>IF(MIN(PAGE19!D22,PAGE19!F22)&lt;=0, 0,PAGE19!D22/PAGE19!F22)</f>
        <v>0</v>
      </c>
      <c r="E23" s="87">
        <f>IF(MIN(PAGE19!E22,PAGE19!F22)&lt;=0, 0,PAGE19!E22/PAGE19!F22)</f>
        <v>0</v>
      </c>
      <c r="F23" s="88">
        <f>IF(PAGE19!F22&lt;=0, 0,PAGE19!F22/PAGE19!F22)</f>
        <v>0</v>
      </c>
      <c r="G23" s="24"/>
      <c r="H23" s="34"/>
      <c r="I23" s="35"/>
    </row>
    <row r="24" spans="1:9" ht="18.75" customHeight="1" x14ac:dyDescent="0.25">
      <c r="A24" s="330" t="s">
        <v>81</v>
      </c>
      <c r="B24" s="330"/>
      <c r="C24" s="330"/>
      <c r="D24" s="87">
        <f>IF(MIN(PAGE19!D23,PAGE19!F23)&lt;=0, 0,PAGE19!D23/PAGE19!F23)</f>
        <v>0</v>
      </c>
      <c r="E24" s="87">
        <f>IF(MIN(PAGE19!E23,PAGE19!F23)&lt;=0, 0,PAGE19!E23/PAGE19!F23)</f>
        <v>0</v>
      </c>
      <c r="F24" s="88">
        <f>IF(PAGE19!F23&lt;=0, 0,PAGE19!F23/PAGE19!F23)</f>
        <v>0</v>
      </c>
      <c r="G24" s="24"/>
      <c r="H24" s="34"/>
      <c r="I24" s="35"/>
    </row>
    <row r="25" spans="1:9" x14ac:dyDescent="0.25">
      <c r="A25" s="8"/>
    </row>
    <row r="26" spans="1:9" x14ac:dyDescent="0.25">
      <c r="A26" s="26" t="s">
        <v>157</v>
      </c>
      <c r="C26" s="36"/>
    </row>
    <row r="27" spans="1:9" x14ac:dyDescent="0.25">
      <c r="A27" s="26"/>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sheetProtection algorithmName="SHA-512" hashValue="3tPPZ8nln+ti8Nbu/gqrEVkHR1tloh7q8A1ZUEgJ1s7k3uwVm8r9F+K3j+uEaaM9VKzXlLhE+m4XFtyURXrIgw==" saltValue="s6I6MeX13gA9U5X4oGx4Mg==" spinCount="100000" sheet="1" objects="1" scenarios="1"/>
  <mergeCells count="14">
    <mergeCell ref="A24:C24"/>
    <mergeCell ref="A19:C19"/>
    <mergeCell ref="A20:C20"/>
    <mergeCell ref="A21:C21"/>
    <mergeCell ref="A22:C22"/>
    <mergeCell ref="A23:C23"/>
    <mergeCell ref="D13:F13"/>
    <mergeCell ref="A13:C15"/>
    <mergeCell ref="A16:C16"/>
    <mergeCell ref="A17:C17"/>
    <mergeCell ref="A18:C18"/>
    <mergeCell ref="F14:F15"/>
    <mergeCell ref="E14:E15"/>
    <mergeCell ref="D14:D15"/>
  </mergeCells>
  <phoneticPr fontId="0" type="noConversion"/>
  <conditionalFormatting sqref="D26:G27">
    <cfRule type="expression" dxfId="11" priority="1" stopIfTrue="1">
      <formula>AND(D26&gt;=0,D26&lt;&gt;D25)</formula>
    </cfRule>
  </conditionalFormatting>
  <pageMargins left="0.8" right="0.3" top="0.9" bottom="0" header="0.5" footer="0.5"/>
  <pageSetup scale="94" orientation="landscape" r:id="rId1"/>
  <headerFooter alignWithMargins="0">
    <oddFooter>&amp;L&amp;8
CURRENT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33"/>
  <sheetViews>
    <sheetView zoomScale="75" zoomScaleNormal="70" workbookViewId="0"/>
  </sheetViews>
  <sheetFormatPr defaultColWidth="9.109375" defaultRowHeight="13.2" x14ac:dyDescent="0.25"/>
  <cols>
    <col min="1" max="1" width="27.44140625" style="6" customWidth="1"/>
    <col min="2" max="2" width="15.33203125" style="6" customWidth="1"/>
    <col min="3" max="3" width="25" style="6" customWidth="1"/>
    <col min="4" max="5" width="15.5546875" style="6" customWidth="1"/>
    <col min="6" max="6" width="14.5546875" style="6" customWidth="1"/>
    <col min="7" max="7" width="14" style="6" customWidth="1"/>
    <col min="8" max="8" width="10.33203125" style="6" customWidth="1"/>
    <col min="9" max="9" width="14.109375" style="6" customWidth="1"/>
    <col min="10" max="10" width="8.5546875" style="6" customWidth="1"/>
    <col min="11" max="11" width="8.109375" style="6" customWidth="1"/>
    <col min="12" max="12" width="5.88671875" style="6" customWidth="1"/>
    <col min="13" max="13" width="3.33203125" style="6" hidden="1" customWidth="1"/>
    <col min="14" max="14" width="8.88671875" style="6" customWidth="1"/>
    <col min="15" max="17" width="9.109375" style="6"/>
    <col min="18" max="18" width="9.109375" style="6" hidden="1" customWidth="1"/>
    <col min="19" max="16384" width="9.109375" style="6"/>
  </cols>
  <sheetData>
    <row r="1" spans="1:18" s="13" customFormat="1" ht="11.25" customHeight="1" x14ac:dyDescent="0.25">
      <c r="A1" s="149" t="s">
        <v>244</v>
      </c>
      <c r="C1" s="8"/>
      <c r="D1" s="12"/>
      <c r="E1" s="8"/>
      <c r="F1" s="8"/>
      <c r="G1" s="28" t="s">
        <v>86</v>
      </c>
    </row>
    <row r="2" spans="1:18" s="13" customFormat="1" ht="9.6" customHeight="1" x14ac:dyDescent="0.25">
      <c r="A2" s="12"/>
      <c r="D2" s="29"/>
      <c r="E2" s="8"/>
      <c r="F2" s="8"/>
      <c r="G2" s="12"/>
    </row>
    <row r="3" spans="1:18" s="13" customFormat="1" ht="9.6" customHeight="1" x14ac:dyDescent="0.25">
      <c r="A3" s="12"/>
      <c r="E3" s="8"/>
      <c r="F3"/>
      <c r="G3"/>
    </row>
    <row r="4" spans="1:18" s="13" customFormat="1" ht="9.75" customHeight="1" x14ac:dyDescent="0.25">
      <c r="A4" s="12"/>
      <c r="B4" s="8"/>
      <c r="C4" s="29" t="s">
        <v>23</v>
      </c>
      <c r="E4" s="8"/>
      <c r="F4"/>
      <c r="G4"/>
    </row>
    <row r="5" spans="1:18" s="13" customFormat="1" ht="9.75" customHeight="1" x14ac:dyDescent="0.25">
      <c r="A5" s="12"/>
      <c r="C5" s="29" t="s">
        <v>50</v>
      </c>
      <c r="E5" s="8"/>
      <c r="F5"/>
      <c r="G5"/>
    </row>
    <row r="6" spans="1:18" s="13" customFormat="1" ht="9.75" customHeight="1" x14ac:dyDescent="0.25">
      <c r="A6" s="8"/>
      <c r="B6" s="12"/>
      <c r="E6" s="12"/>
      <c r="F6"/>
      <c r="G6"/>
    </row>
    <row r="7" spans="1:18" s="13" customFormat="1" ht="13.8" customHeight="1" x14ac:dyDescent="0.25">
      <c r="A7" s="8"/>
      <c r="B7" s="12"/>
      <c r="C7" s="36" t="str">
        <f>PAGE1!C7</f>
        <v>Reporting Date:</v>
      </c>
      <c r="D7" s="334">
        <v>2018</v>
      </c>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9.75" customHeight="1" x14ac:dyDescent="0.25">
      <c r="A10" s="8"/>
      <c r="B10" s="30"/>
      <c r="C10" s="332" t="s">
        <v>108</v>
      </c>
      <c r="D10" s="332"/>
      <c r="E10" s="332"/>
      <c r="F10"/>
      <c r="G10"/>
      <c r="H10" s="23"/>
    </row>
    <row r="11" spans="1:18" ht="15" customHeight="1" x14ac:dyDescent="0.25">
      <c r="F11"/>
      <c r="G11"/>
    </row>
    <row r="12" spans="1:18" ht="27" customHeight="1" x14ac:dyDescent="0.25">
      <c r="A12" s="307" t="s">
        <v>173</v>
      </c>
      <c r="B12" s="307"/>
      <c r="C12" s="307"/>
      <c r="D12" s="307"/>
      <c r="E12" s="307"/>
      <c r="F12" s="307"/>
    </row>
    <row r="13" spans="1:18" ht="15" customHeight="1" x14ac:dyDescent="0.25">
      <c r="A13" s="333" t="s">
        <v>39</v>
      </c>
      <c r="B13" s="333"/>
      <c r="C13" s="333"/>
      <c r="D13" s="206" t="s">
        <v>65</v>
      </c>
      <c r="E13" s="206"/>
      <c r="F13" s="207"/>
      <c r="G13" s="33"/>
      <c r="H13" s="28" t="s">
        <v>25</v>
      </c>
      <c r="I13" s="28" t="s">
        <v>102</v>
      </c>
    </row>
    <row r="14" spans="1:18" ht="15" customHeight="1" x14ac:dyDescent="0.25">
      <c r="A14" s="333"/>
      <c r="B14" s="333"/>
      <c r="C14" s="333"/>
      <c r="D14" s="57" t="s">
        <v>66</v>
      </c>
      <c r="E14" s="119" t="s">
        <v>67</v>
      </c>
      <c r="F14" s="119" t="s">
        <v>24</v>
      </c>
      <c r="G14" s="33"/>
      <c r="H14" s="28" t="s">
        <v>24</v>
      </c>
      <c r="I14" s="28" t="s">
        <v>103</v>
      </c>
    </row>
    <row r="15" spans="1:18" ht="28.5" customHeight="1" x14ac:dyDescent="0.25">
      <c r="A15" s="329" t="s">
        <v>75</v>
      </c>
      <c r="B15" s="329"/>
      <c r="C15" s="329"/>
      <c r="D15" s="78">
        <v>-9</v>
      </c>
      <c r="E15" s="78">
        <v>-9</v>
      </c>
      <c r="F15" s="78">
        <v>-9</v>
      </c>
      <c r="G15" s="24"/>
      <c r="H15" s="34">
        <f t="shared" ref="H15:H23" si="0">MAX(D15,0)+MAX(E15,0)</f>
        <v>0</v>
      </c>
      <c r="I15" s="79">
        <f>MAX(PAGE12!C31,0)+MAX(PAGE12!D31,0)+MAX(PAGE12!E31,0)</f>
        <v>0</v>
      </c>
      <c r="M15" s="6">
        <v>22</v>
      </c>
      <c r="R15" s="6">
        <f t="shared" ref="R15:R23" si="1">MIN(LEN(TRIM(D15)),LEN(TRIM(E15)),LEN(TRIM(F15)))</f>
        <v>2</v>
      </c>
    </row>
    <row r="16" spans="1:18" ht="25.5" customHeight="1" x14ac:dyDescent="0.25">
      <c r="A16" s="329" t="s">
        <v>149</v>
      </c>
      <c r="B16" s="329"/>
      <c r="C16" s="329"/>
      <c r="D16" s="78">
        <v>-9</v>
      </c>
      <c r="E16" s="78">
        <v>-9</v>
      </c>
      <c r="F16" s="78">
        <v>-9</v>
      </c>
      <c r="G16" s="24"/>
      <c r="H16" s="34">
        <f t="shared" si="0"/>
        <v>0</v>
      </c>
      <c r="I16" s="79">
        <f>MAX(PAGE12!F31,0)+MAX(PAGE12!G31,0)+MAX(PAGE12!H31,0)</f>
        <v>0</v>
      </c>
      <c r="R16" s="6">
        <f t="shared" si="1"/>
        <v>2</v>
      </c>
    </row>
    <row r="17" spans="1:18" ht="21" customHeight="1" x14ac:dyDescent="0.25">
      <c r="A17" s="329" t="s">
        <v>76</v>
      </c>
      <c r="B17" s="329"/>
      <c r="C17" s="329"/>
      <c r="D17" s="78">
        <v>-9</v>
      </c>
      <c r="E17" s="78">
        <v>-9</v>
      </c>
      <c r="F17" s="78">
        <v>-9</v>
      </c>
      <c r="G17" s="24"/>
      <c r="H17" s="34">
        <f t="shared" si="0"/>
        <v>0</v>
      </c>
      <c r="I17" s="79">
        <f>MAX(PAGE13!C30,0)+MAX(PAGE13!D30,0)+MAX(PAGE13!E30,0)</f>
        <v>0</v>
      </c>
      <c r="R17" s="6">
        <f t="shared" si="1"/>
        <v>2</v>
      </c>
    </row>
    <row r="18" spans="1:18" ht="22.5" customHeight="1" x14ac:dyDescent="0.25">
      <c r="A18" s="329" t="s">
        <v>77</v>
      </c>
      <c r="B18" s="329"/>
      <c r="C18" s="329"/>
      <c r="D18" s="78">
        <v>-9</v>
      </c>
      <c r="E18" s="78">
        <v>-9</v>
      </c>
      <c r="F18" s="78">
        <v>-9</v>
      </c>
      <c r="G18" s="24"/>
      <c r="H18" s="34">
        <f t="shared" si="0"/>
        <v>0</v>
      </c>
      <c r="I18" s="79">
        <f>MAX(PAGE13!F30,0)+MAX(PAGE13!G30,0)+MAX(PAGE13!H30,0)</f>
        <v>0</v>
      </c>
      <c r="R18" s="6">
        <f t="shared" si="1"/>
        <v>2</v>
      </c>
    </row>
    <row r="19" spans="1:18" ht="23.25" customHeight="1" x14ac:dyDescent="0.25">
      <c r="A19" s="331" t="s">
        <v>48</v>
      </c>
      <c r="B19" s="331"/>
      <c r="C19" s="331"/>
      <c r="D19" s="78">
        <v>-9</v>
      </c>
      <c r="E19" s="78">
        <v>-9</v>
      </c>
      <c r="F19" s="78">
        <v>-9</v>
      </c>
      <c r="G19" s="24"/>
      <c r="H19" s="34">
        <f t="shared" si="0"/>
        <v>0</v>
      </c>
      <c r="I19" s="79">
        <f>MAX(PAGE14!C30,0)+MAX(PAGE14!D30,0)+MAX(PAGE14!E30,0)</f>
        <v>0</v>
      </c>
      <c r="R19" s="6">
        <f t="shared" si="1"/>
        <v>2</v>
      </c>
    </row>
    <row r="20" spans="1:18" ht="20.25" customHeight="1" x14ac:dyDescent="0.25">
      <c r="A20" s="331" t="s">
        <v>78</v>
      </c>
      <c r="B20" s="331"/>
      <c r="C20" s="331"/>
      <c r="D20" s="78">
        <v>-9</v>
      </c>
      <c r="E20" s="78">
        <v>-9</v>
      </c>
      <c r="F20" s="78">
        <v>-9</v>
      </c>
      <c r="G20" s="24"/>
      <c r="H20" s="34">
        <f t="shared" si="0"/>
        <v>0</v>
      </c>
      <c r="I20" s="79">
        <f>MAX(PAGE14!F30,0)+MAX(PAGE14!G30,0)+MAX(PAGE14!H30,0)</f>
        <v>0</v>
      </c>
      <c r="R20" s="6">
        <f t="shared" si="1"/>
        <v>2</v>
      </c>
    </row>
    <row r="21" spans="1:18" ht="21.75" customHeight="1" x14ac:dyDescent="0.25">
      <c r="A21" s="329" t="s">
        <v>79</v>
      </c>
      <c r="B21" s="329"/>
      <c r="C21" s="329"/>
      <c r="D21" s="78">
        <v>-9</v>
      </c>
      <c r="E21" s="78">
        <v>-9</v>
      </c>
      <c r="F21" s="78">
        <v>-9</v>
      </c>
      <c r="G21" s="24"/>
      <c r="H21" s="34">
        <f t="shared" si="0"/>
        <v>0</v>
      </c>
      <c r="I21" s="79">
        <f>MAX(PAGE15!C30,0)+MAX(PAGE15!D30,0)+MAX(PAGE15!E30,0)</f>
        <v>0</v>
      </c>
      <c r="R21" s="6">
        <f t="shared" si="1"/>
        <v>2</v>
      </c>
    </row>
    <row r="22" spans="1:18" ht="21.75" customHeight="1" x14ac:dyDescent="0.25">
      <c r="A22" s="329" t="s">
        <v>80</v>
      </c>
      <c r="B22" s="329"/>
      <c r="C22" s="329"/>
      <c r="D22" s="78">
        <v>-9</v>
      </c>
      <c r="E22" s="78">
        <v>-9</v>
      </c>
      <c r="F22" s="78">
        <v>-9</v>
      </c>
      <c r="G22" s="24"/>
      <c r="H22" s="34">
        <f t="shared" si="0"/>
        <v>0</v>
      </c>
      <c r="I22" s="79">
        <f>MAX(PAGE15!F30,0)+MAX(PAGE15!G30,0)+MAX(PAGE15!H30,0)</f>
        <v>0</v>
      </c>
      <c r="R22" s="6">
        <f t="shared" si="1"/>
        <v>2</v>
      </c>
    </row>
    <row r="23" spans="1:18" ht="18.75" customHeight="1" x14ac:dyDescent="0.25">
      <c r="A23" s="330" t="s">
        <v>81</v>
      </c>
      <c r="B23" s="330"/>
      <c r="C23" s="330"/>
      <c r="D23" s="78">
        <v>-9</v>
      </c>
      <c r="E23" s="78">
        <v>-9</v>
      </c>
      <c r="F23" s="78">
        <v>-9</v>
      </c>
      <c r="G23" s="24"/>
      <c r="H23" s="34">
        <f t="shared" si="0"/>
        <v>0</v>
      </c>
      <c r="I23" s="35"/>
      <c r="R23" s="6">
        <f t="shared" si="1"/>
        <v>2</v>
      </c>
    </row>
    <row r="24" spans="1:18" x14ac:dyDescent="0.25">
      <c r="A24" s="8"/>
    </row>
    <row r="25" spans="1:18" x14ac:dyDescent="0.25">
      <c r="A25" s="37"/>
    </row>
    <row r="26" spans="1:18" x14ac:dyDescent="0.25">
      <c r="A26" s="8"/>
      <c r="C26" s="85" t="s">
        <v>85</v>
      </c>
      <c r="D26" s="34">
        <f>MAX(D15,0)+MAX(D16,0)+MAX(D17,0)+MAX(D18,0)+MAX(D19,0)+MAX(D20,0)+MAX(D21,0)+MAX(D22,0)</f>
        <v>0</v>
      </c>
      <c r="E26" s="34">
        <f>MAX(E15,0)+MAX(E16,0)+MAX(E17,0)+MAX(E18,0)+MAX(E19,0)+MAX(E20,0)+MAX(E21,0)+MAX(E22,0)</f>
        <v>0</v>
      </c>
      <c r="F26" s="34">
        <f>MAX(F15,0)+MAX(F16,0)+MAX(F17,0)+MAX(F18,0)+MAX(F19,0)+MAX(F20,0)+MAX(F21,0)+MAX(F22,0)</f>
        <v>0</v>
      </c>
    </row>
    <row r="28" spans="1:18" x14ac:dyDescent="0.25">
      <c r="B28" s="9"/>
      <c r="G28" s="9"/>
    </row>
    <row r="31" spans="1:18" x14ac:dyDescent="0.25">
      <c r="G31" s="8"/>
      <c r="J31" s="9"/>
    </row>
    <row r="32" spans="1:18" x14ac:dyDescent="0.25">
      <c r="G32" s="38"/>
    </row>
    <row r="33" spans="7:7" x14ac:dyDescent="0.25">
      <c r="G33" s="38"/>
    </row>
  </sheetData>
  <sheetProtection algorithmName="SHA-512" hashValue="Ayq79PBxLqWf5qFLNQKCngc1p7Yo2wRHUGUvVQJP6REkCmYSWXARCzuqCvZZsMNzByEASw1KTVFm6W0zFYh/Og==" saltValue="jGlqk9YsRphyKr+VyBPmwg==" spinCount="100000" sheet="1" objects="1" scenarios="1"/>
  <mergeCells count="13">
    <mergeCell ref="A15:C15"/>
    <mergeCell ref="A16:C16"/>
    <mergeCell ref="C10:E10"/>
    <mergeCell ref="A17:C17"/>
    <mergeCell ref="D13:F13"/>
    <mergeCell ref="A13:C14"/>
    <mergeCell ref="A12:F12"/>
    <mergeCell ref="A22:C22"/>
    <mergeCell ref="A23:C23"/>
    <mergeCell ref="A18:C18"/>
    <mergeCell ref="A19:C19"/>
    <mergeCell ref="A20:C20"/>
    <mergeCell ref="A21:C21"/>
  </mergeCells>
  <phoneticPr fontId="0" type="noConversion"/>
  <conditionalFormatting sqref="D26:F26">
    <cfRule type="expression" dxfId="10" priority="1" stopIfTrue="1">
      <formula>MAX(D23,0)&lt;&gt;D26</formula>
    </cfRule>
  </conditionalFormatting>
  <conditionalFormatting sqref="H16:H22">
    <cfRule type="expression" dxfId="9" priority="2" stopIfTrue="1">
      <formula>MAX(F16,0)&lt;&gt;H16</formula>
    </cfRule>
  </conditionalFormatting>
  <conditionalFormatting sqref="H23 H15">
    <cfRule type="expression" dxfId="8" priority="3" stopIfTrue="1">
      <formula>MAX(F15,0)&lt;&gt;H15</formula>
    </cfRule>
  </conditionalFormatting>
  <conditionalFormatting sqref="I15">
    <cfRule type="expression" dxfId="7" priority="4" stopIfTrue="1">
      <formula>AND(OR(F15&gt;=0, I15&gt;0), I15&lt;&gt;F15)</formula>
    </cfRule>
  </conditionalFormatting>
  <conditionalFormatting sqref="I16:I17 I20">
    <cfRule type="expression" dxfId="6" priority="5" stopIfTrue="1">
      <formula>AND(OR(F16&gt;=0, I16&gt;0), F16&lt;&gt;I16)</formula>
    </cfRule>
  </conditionalFormatting>
  <conditionalFormatting sqref="I18">
    <cfRule type="expression" dxfId="5" priority="6" stopIfTrue="1">
      <formula>AND(OR(F18&gt;=0, I18&gt;0),F18&lt;&gt;I18)</formula>
    </cfRule>
  </conditionalFormatting>
  <conditionalFormatting sqref="I19">
    <cfRule type="expression" dxfId="4" priority="7" stopIfTrue="1">
      <formula>AND(OR(F19&gt;=0,I19&gt;0),F19&lt;&gt;I19)</formula>
    </cfRule>
  </conditionalFormatting>
  <conditionalFormatting sqref="I21:I22">
    <cfRule type="expression" dxfId="3" priority="8" stopIfTrue="1">
      <formula>AND(OR(F21&gt;=0,I21&gt;0),F21&lt;&gt;I21)</formula>
    </cfRule>
  </conditionalFormatting>
  <conditionalFormatting sqref="D15:F23">
    <cfRule type="expression" dxfId="2" priority="9" stopIfTrue="1">
      <formula>LEN(TRIM(D15))=0</formula>
    </cfRule>
  </conditionalFormatting>
  <conditionalFormatting sqref="C10:E10">
    <cfRule type="expression" dxfId="1" priority="10" stopIfTrue="1">
      <formula>MIN(R15:R23)=0</formula>
    </cfRule>
  </conditionalFormatting>
  <pageMargins left="0.8" right="0.3" top="0.9" bottom="0" header="0.5" footer="0.5"/>
  <pageSetup orientation="landscape" r:id="rId1"/>
  <headerFooter alignWithMargins="0">
    <oddFooter>&amp;L&amp;8
CURRENT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5"/>
  <sheetViews>
    <sheetView zoomScale="75" zoomScaleNormal="70" workbookViewId="0"/>
  </sheetViews>
  <sheetFormatPr defaultColWidth="9.109375" defaultRowHeight="13.2" x14ac:dyDescent="0.25"/>
  <cols>
    <col min="1" max="1" width="27.44140625" style="6" customWidth="1"/>
    <col min="2" max="2" width="15.33203125" style="6" customWidth="1"/>
    <col min="3" max="3" width="25" style="6" customWidth="1"/>
    <col min="4" max="5" width="15.5546875" style="6" customWidth="1"/>
    <col min="6" max="6" width="14.5546875" style="6" customWidth="1"/>
    <col min="7" max="7" width="14" style="6" customWidth="1"/>
    <col min="8" max="8" width="8.6640625" style="6" customWidth="1"/>
    <col min="9" max="9" width="9" style="6" customWidth="1"/>
    <col min="10" max="10" width="8.5546875" style="6" customWidth="1"/>
    <col min="11" max="11" width="8.109375" style="6" customWidth="1"/>
    <col min="12" max="12" width="5.88671875" style="6" customWidth="1"/>
    <col min="13" max="13" width="3.109375" style="6" hidden="1" customWidth="1"/>
    <col min="14" max="14" width="8.88671875" style="6" customWidth="1"/>
    <col min="15" max="16384" width="9.109375" style="6"/>
  </cols>
  <sheetData>
    <row r="1" spans="1:13" s="13" customFormat="1" ht="12.75" customHeight="1" x14ac:dyDescent="0.25">
      <c r="A1" s="149" t="s">
        <v>244</v>
      </c>
      <c r="C1" s="8"/>
      <c r="D1" s="12"/>
      <c r="E1" s="8"/>
      <c r="F1" s="8"/>
      <c r="G1" s="28" t="s">
        <v>90</v>
      </c>
    </row>
    <row r="2" spans="1:13" s="13" customFormat="1" ht="9.6" customHeight="1" x14ac:dyDescent="0.25">
      <c r="A2" s="12"/>
      <c r="D2" s="29"/>
      <c r="E2" s="8"/>
      <c r="F2" s="8"/>
      <c r="G2" s="12"/>
    </row>
    <row r="3" spans="1:13" s="13" customFormat="1" ht="9.6" customHeight="1" x14ac:dyDescent="0.25">
      <c r="A3" s="12"/>
      <c r="E3" s="8"/>
      <c r="F3"/>
      <c r="G3"/>
    </row>
    <row r="4" spans="1:13" s="13" customFormat="1" ht="9.75" customHeight="1" x14ac:dyDescent="0.25">
      <c r="A4" s="12"/>
      <c r="B4" s="8"/>
      <c r="C4" s="29" t="s">
        <v>23</v>
      </c>
      <c r="E4" s="8"/>
      <c r="F4"/>
      <c r="G4"/>
    </row>
    <row r="5" spans="1:13" s="13" customFormat="1" ht="9.75" customHeight="1" x14ac:dyDescent="0.25">
      <c r="A5" s="12"/>
      <c r="C5" s="29" t="s">
        <v>50</v>
      </c>
      <c r="E5" s="8"/>
      <c r="F5"/>
      <c r="G5"/>
    </row>
    <row r="6" spans="1:13" s="13" customFormat="1" ht="9.75" customHeight="1" x14ac:dyDescent="0.25">
      <c r="A6" s="8"/>
      <c r="B6" s="12"/>
      <c r="E6" s="12"/>
      <c r="F6"/>
      <c r="G6"/>
    </row>
    <row r="7" spans="1:13" s="13" customFormat="1" ht="11.4" customHeight="1" x14ac:dyDescent="0.25">
      <c r="A7" s="8"/>
      <c r="B7" s="12"/>
      <c r="C7" s="36" t="str">
        <f>PAGE1!C7</f>
        <v>Reporting Date:</v>
      </c>
      <c r="D7" s="334">
        <v>2018</v>
      </c>
      <c r="E7" s="12"/>
      <c r="F7"/>
      <c r="G7"/>
    </row>
    <row r="8" spans="1:13" s="13" customFormat="1" ht="9.6" customHeight="1" x14ac:dyDescent="0.25">
      <c r="A8" s="8"/>
      <c r="B8" s="12"/>
      <c r="D8" s="8"/>
      <c r="E8" s="12"/>
      <c r="F8"/>
      <c r="G8"/>
    </row>
    <row r="9" spans="1:13" ht="9.6" customHeight="1" x14ac:dyDescent="0.25">
      <c r="A9" s="8"/>
      <c r="B9" s="30"/>
      <c r="C9" s="30"/>
      <c r="D9" s="12"/>
      <c r="E9" s="12"/>
      <c r="F9"/>
      <c r="G9"/>
    </row>
    <row r="10" spans="1:13" ht="9.6" customHeight="1" x14ac:dyDescent="0.25">
      <c r="A10" s="8"/>
      <c r="B10" s="30"/>
      <c r="C10" s="30"/>
      <c r="D10" s="12"/>
      <c r="F10"/>
      <c r="G10"/>
      <c r="H10" s="23"/>
    </row>
    <row r="11" spans="1:13" ht="15" customHeight="1" x14ac:dyDescent="0.25"/>
    <row r="12" spans="1:13" ht="15" customHeight="1" x14ac:dyDescent="0.25">
      <c r="A12" s="110" t="s">
        <v>91</v>
      </c>
      <c r="C12" s="32"/>
    </row>
    <row r="13" spans="1:13" ht="26.25" customHeight="1" x14ac:dyDescent="0.25">
      <c r="A13" s="222" t="s">
        <v>39</v>
      </c>
      <c r="B13" s="223"/>
      <c r="C13" s="224"/>
      <c r="D13" s="244" t="s">
        <v>174</v>
      </c>
      <c r="E13" s="251"/>
      <c r="F13" s="252"/>
      <c r="G13" s="33"/>
      <c r="H13" s="8"/>
    </row>
    <row r="14" spans="1:13" ht="12" customHeight="1" x14ac:dyDescent="0.25">
      <c r="A14" s="225"/>
      <c r="B14" s="226"/>
      <c r="C14" s="227"/>
      <c r="D14" s="271" t="s">
        <v>219</v>
      </c>
      <c r="E14" s="271" t="s">
        <v>220</v>
      </c>
      <c r="F14" s="271" t="s">
        <v>188</v>
      </c>
      <c r="G14" s="33"/>
      <c r="H14" s="8"/>
    </row>
    <row r="15" spans="1:13" ht="12" customHeight="1" x14ac:dyDescent="0.25">
      <c r="A15" s="228"/>
      <c r="B15" s="229"/>
      <c r="C15" s="230"/>
      <c r="D15" s="273"/>
      <c r="E15" s="273"/>
      <c r="F15" s="273"/>
      <c r="G15" s="33"/>
      <c r="H15" s="8"/>
      <c r="M15" s="6">
        <v>23</v>
      </c>
    </row>
    <row r="16" spans="1:13" ht="21" customHeight="1" x14ac:dyDescent="0.25">
      <c r="A16" s="329" t="s">
        <v>75</v>
      </c>
      <c r="B16" s="329"/>
      <c r="C16" s="329"/>
      <c r="D16" s="148">
        <f>IF(MIN(PAGE21!D15,PAGE21!F15)&lt;=0, 0,PAGE21!D15/PAGE21!F15)</f>
        <v>0</v>
      </c>
      <c r="E16" s="87">
        <f>IF(MIN(PAGE21!E15,PAGE21!F15)&lt;=0, 0,PAGE21!E15/PAGE21!F15)</f>
        <v>0</v>
      </c>
      <c r="F16" s="88">
        <f>IF(PAGE21!F15&lt;=0, 0,PAGE21!F15/PAGE21!F15)</f>
        <v>0</v>
      </c>
      <c r="G16" s="24"/>
      <c r="H16" s="34"/>
      <c r="I16" s="35"/>
    </row>
    <row r="17" spans="1:9" ht="21" customHeight="1" x14ac:dyDescent="0.25">
      <c r="A17" s="329" t="s">
        <v>149</v>
      </c>
      <c r="B17" s="329"/>
      <c r="C17" s="329"/>
      <c r="D17" s="87">
        <f>IF(MIN(PAGE21!D16,PAGE21!F16)&lt;=0, 0,PAGE21!D16/PAGE21!F16)</f>
        <v>0</v>
      </c>
      <c r="E17" s="87">
        <f>IF(MIN(PAGE21!E16,PAGE21!F16)&lt;=0, 0,PAGE21!E16/PAGE21!F16)</f>
        <v>0</v>
      </c>
      <c r="F17" s="88">
        <f>IF(PAGE21!F16&lt;=0, 0,PAGE21!F16/PAGE21!F16)</f>
        <v>0</v>
      </c>
      <c r="G17" s="24"/>
      <c r="H17" s="34"/>
      <c r="I17" s="35"/>
    </row>
    <row r="18" spans="1:9" ht="21" customHeight="1" x14ac:dyDescent="0.25">
      <c r="A18" s="329" t="s">
        <v>76</v>
      </c>
      <c r="B18" s="329"/>
      <c r="C18" s="329"/>
      <c r="D18" s="87">
        <f>IF(MIN(PAGE21!D17,PAGE21!F17)&lt;=0, 0,PAGE21!D17/PAGE21!F17)</f>
        <v>0</v>
      </c>
      <c r="E18" s="87">
        <f>IF(MIN(PAGE21!E17,PAGE21!F17)&lt;=0, 0,PAGE21!E17/PAGE21!F17)</f>
        <v>0</v>
      </c>
      <c r="F18" s="88">
        <f>IF(PAGE21!F17&lt;=0, 0,PAGE21!F17/PAGE21!F17)</f>
        <v>0</v>
      </c>
      <c r="G18" s="24"/>
      <c r="H18" s="34"/>
      <c r="I18" s="35"/>
    </row>
    <row r="19" spans="1:9" ht="22.5" customHeight="1" x14ac:dyDescent="0.25">
      <c r="A19" s="329" t="s">
        <v>77</v>
      </c>
      <c r="B19" s="329"/>
      <c r="C19" s="329"/>
      <c r="D19" s="87">
        <f>IF(MIN(PAGE21!D18,PAGE21!F18)&lt;=0, 0,PAGE21!D18/PAGE21!F18)</f>
        <v>0</v>
      </c>
      <c r="E19" s="87">
        <f>IF(MIN(PAGE21!E18,PAGE21!F18)&lt;=0, 0,PAGE21!E18/PAGE21!F18)</f>
        <v>0</v>
      </c>
      <c r="F19" s="88">
        <f>IF(PAGE21!F18&lt;=0, 0,PAGE21!F18/PAGE21!F18)</f>
        <v>0</v>
      </c>
      <c r="G19" s="24"/>
      <c r="H19" s="34"/>
      <c r="I19" s="35"/>
    </row>
    <row r="20" spans="1:9" ht="23.25" customHeight="1" x14ac:dyDescent="0.25">
      <c r="A20" s="331" t="s">
        <v>48</v>
      </c>
      <c r="B20" s="331"/>
      <c r="C20" s="331"/>
      <c r="D20" s="87">
        <f>IF(MIN(PAGE21!D19,PAGE21!F19)&lt;=0, 0,PAGE21!D19/PAGE21!F19)</f>
        <v>0</v>
      </c>
      <c r="E20" s="87">
        <f>IF(MIN(PAGE21!E19,PAGE21!F19)&lt;=0, 0,PAGE21!E19/PAGE21!F19)</f>
        <v>0</v>
      </c>
      <c r="F20" s="88">
        <f>IF(PAGE21!F19&lt;=0, 0,PAGE21!F19/PAGE21!F19)</f>
        <v>0</v>
      </c>
      <c r="G20" s="24"/>
      <c r="H20" s="34"/>
      <c r="I20" s="35"/>
    </row>
    <row r="21" spans="1:9" ht="20.25" customHeight="1" x14ac:dyDescent="0.25">
      <c r="A21" s="331" t="s">
        <v>78</v>
      </c>
      <c r="B21" s="331"/>
      <c r="C21" s="331"/>
      <c r="D21" s="87">
        <f>IF(MIN(PAGE21!D20,PAGE21!F20)&lt;=0, 0,PAGE21!D20/PAGE21!F20)</f>
        <v>0</v>
      </c>
      <c r="E21" s="87">
        <f>IF(MIN(PAGE21!E20,PAGE21!F20)&lt;=0, 0,PAGE21!E20/PAGE21!F20)</f>
        <v>0</v>
      </c>
      <c r="F21" s="88">
        <f>IF(PAGE21!F20&lt;=0, 0,PAGE21!F20/PAGE21!F20)</f>
        <v>0</v>
      </c>
      <c r="G21" s="24"/>
      <c r="H21" s="34"/>
      <c r="I21" s="35"/>
    </row>
    <row r="22" spans="1:9" ht="21.75" customHeight="1" x14ac:dyDescent="0.25">
      <c r="A22" s="329" t="s">
        <v>79</v>
      </c>
      <c r="B22" s="329"/>
      <c r="C22" s="329"/>
      <c r="D22" s="87">
        <f>IF(MIN(PAGE21!D21,PAGE21!F21)&lt;=0, 0,PAGE21!D21/PAGE21!F21)</f>
        <v>0</v>
      </c>
      <c r="E22" s="87">
        <f>IF(MIN(PAGE21!E21,PAGE21!F21)&lt;=0, 0,PAGE21!E21/PAGE21!F21)</f>
        <v>0</v>
      </c>
      <c r="F22" s="88">
        <f>IF(PAGE21!F21&lt;=0, 0,PAGE21!F21/PAGE21!F21)</f>
        <v>0</v>
      </c>
      <c r="G22" s="24"/>
      <c r="H22" s="34"/>
      <c r="I22" s="35"/>
    </row>
    <row r="23" spans="1:9" ht="21.75" customHeight="1" x14ac:dyDescent="0.25">
      <c r="A23" s="329" t="s">
        <v>80</v>
      </c>
      <c r="B23" s="329"/>
      <c r="C23" s="329"/>
      <c r="D23" s="87">
        <f>IF(MIN(PAGE21!D22,PAGE21!F22)&lt;=0, 0,PAGE21!D22/PAGE21!F22)</f>
        <v>0</v>
      </c>
      <c r="E23" s="87">
        <f>IF(MIN(PAGE21!E22,PAGE21!F22)&lt;=0, 0,PAGE21!E22/PAGE21!F22)</f>
        <v>0</v>
      </c>
      <c r="F23" s="88">
        <f>IF(PAGE21!F22&lt;=0, 0,PAGE21!F22/PAGE21!F22)</f>
        <v>0</v>
      </c>
      <c r="G23" s="24"/>
      <c r="H23" s="34"/>
      <c r="I23" s="35"/>
    </row>
    <row r="24" spans="1:9" ht="18.75" customHeight="1" x14ac:dyDescent="0.25">
      <c r="A24" s="331" t="s">
        <v>81</v>
      </c>
      <c r="B24" s="331"/>
      <c r="C24" s="331"/>
      <c r="D24" s="87">
        <f>IF(MIN(PAGE21!D23,PAGE21!F23)&lt;=0, 0,PAGE21!D23/PAGE21!F23)</f>
        <v>0</v>
      </c>
      <c r="E24" s="87">
        <f>IF(MIN(PAGE21!E23,PAGE21!F23)&lt;=0, 0,PAGE21!E23/PAGE21!F23)</f>
        <v>0</v>
      </c>
      <c r="F24" s="88">
        <f>IF(PAGE21!F23&lt;=0, 0,PAGE21!F23/PAGE21!F23)</f>
        <v>0</v>
      </c>
      <c r="G24" s="24"/>
      <c r="H24" s="34"/>
      <c r="I24" s="35"/>
    </row>
    <row r="25" spans="1:9" x14ac:dyDescent="0.25">
      <c r="A25" s="8"/>
    </row>
    <row r="26" spans="1:9" x14ac:dyDescent="0.25">
      <c r="A26" s="26" t="s">
        <v>157</v>
      </c>
    </row>
    <row r="27" spans="1:9" x14ac:dyDescent="0.25">
      <c r="C27" s="36"/>
    </row>
    <row r="28" spans="1:9" x14ac:dyDescent="0.25">
      <c r="A28" s="37"/>
    </row>
    <row r="30" spans="1:9" x14ac:dyDescent="0.25">
      <c r="B30" s="9"/>
      <c r="G30" s="9"/>
    </row>
    <row r="33" spans="7:10" x14ac:dyDescent="0.25">
      <c r="G33" s="8"/>
      <c r="J33" s="9"/>
    </row>
    <row r="34" spans="7:10" x14ac:dyDescent="0.25">
      <c r="G34" s="38"/>
    </row>
    <row r="35" spans="7:10" x14ac:dyDescent="0.25">
      <c r="G35" s="38"/>
    </row>
  </sheetData>
  <sheetProtection algorithmName="SHA-512" hashValue="v1V0Qgw3MiHkVZecHIFoet3zwFLtBdZSEp73zWQnkXMavGhIB2PS49iUPmGa7xI9gaYCeKuDNI4RbvCW3VLvDQ==" saltValue="Wr6DE3Z5gMklqChYZiyqXg==" spinCount="100000" sheet="1" objects="1" scenarios="1"/>
  <mergeCells count="14">
    <mergeCell ref="A23:C23"/>
    <mergeCell ref="A24:C24"/>
    <mergeCell ref="A19:C19"/>
    <mergeCell ref="A20:C20"/>
    <mergeCell ref="A21:C21"/>
    <mergeCell ref="A22:C22"/>
    <mergeCell ref="D13:F13"/>
    <mergeCell ref="A13:C15"/>
    <mergeCell ref="A16:C16"/>
    <mergeCell ref="A17:C17"/>
    <mergeCell ref="A18:C18"/>
    <mergeCell ref="F14:F15"/>
    <mergeCell ref="E14:E15"/>
    <mergeCell ref="D14:D15"/>
  </mergeCells>
  <phoneticPr fontId="0" type="noConversion"/>
  <conditionalFormatting sqref="D27:G27">
    <cfRule type="expression" dxfId="0" priority="1" stopIfTrue="1">
      <formula>AND(D27&gt;=0,D27&lt;&gt;D25)</formula>
    </cfRule>
  </conditionalFormatting>
  <pageMargins left="0.8" right="0.3" top="0.9" bottom="0" header="0.5" footer="0.5"/>
  <pageSetup orientation="landscape" r:id="rId1"/>
  <headerFooter alignWithMargins="0">
    <oddFooter>&amp;L&amp;8
CURRENT 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6"/>
  <sheetViews>
    <sheetView zoomScale="75" workbookViewId="0"/>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8" width="28.109375" style="6" customWidth="1"/>
    <col min="9" max="9" width="4.88671875" style="6" customWidth="1"/>
    <col min="10" max="11" width="9.109375" style="6"/>
    <col min="12" max="12" width="9" style="6" customWidth="1"/>
    <col min="13" max="13" width="3" style="6" hidden="1" customWidth="1"/>
    <col min="14" max="17" width="9.109375" style="6"/>
    <col min="18" max="18" width="9.109375" style="6" hidden="1" customWidth="1"/>
    <col min="19" max="16384" width="9.109375" style="6"/>
  </cols>
  <sheetData>
    <row r="1" spans="1:13" s="8" customFormat="1" ht="9.6" customHeight="1" x14ac:dyDescent="0.2">
      <c r="A1" s="149" t="s">
        <v>244</v>
      </c>
      <c r="C1" s="12"/>
      <c r="D1" s="12"/>
      <c r="E1" s="12"/>
      <c r="F1" s="12"/>
      <c r="H1" s="28" t="s">
        <v>54</v>
      </c>
    </row>
    <row r="2" spans="1:13" s="8" customFormat="1" ht="9.6" customHeight="1" x14ac:dyDescent="0.2">
      <c r="A2" s="12"/>
      <c r="C2" s="12"/>
      <c r="D2" s="12"/>
      <c r="F2" s="29"/>
      <c r="H2" s="12"/>
    </row>
    <row r="3" spans="1:13" s="8" customFormat="1" ht="9.6" customHeight="1" x14ac:dyDescent="0.25">
      <c r="A3" s="12"/>
      <c r="F3" s="29"/>
      <c r="G3"/>
      <c r="H3"/>
    </row>
    <row r="4" spans="1:13" s="8" customFormat="1" ht="12" customHeight="1" x14ac:dyDescent="0.25">
      <c r="A4" s="12"/>
      <c r="D4" s="12"/>
      <c r="F4" s="112" t="s">
        <v>23</v>
      </c>
      <c r="G4"/>
      <c r="H4"/>
    </row>
    <row r="5" spans="1:13" s="8" customFormat="1" ht="12" customHeight="1" x14ac:dyDescent="0.25">
      <c r="A5" s="12"/>
      <c r="F5" s="29"/>
      <c r="G5"/>
      <c r="H5"/>
    </row>
    <row r="6" spans="1:13" s="8" customFormat="1" ht="12" customHeight="1" x14ac:dyDescent="0.25">
      <c r="B6" s="12"/>
      <c r="F6" s="29"/>
      <c r="G6"/>
      <c r="H6"/>
    </row>
    <row r="7" spans="1:13" s="8" customFormat="1" ht="12" customHeight="1" x14ac:dyDescent="0.25">
      <c r="B7" s="12"/>
      <c r="D7" s="29"/>
      <c r="F7" s="188" t="s">
        <v>247</v>
      </c>
      <c r="G7"/>
      <c r="H7"/>
    </row>
    <row r="8" spans="1:13" s="8" customFormat="1" ht="9.6" customHeight="1" x14ac:dyDescent="0.25">
      <c r="B8" s="12"/>
      <c r="F8" s="29"/>
      <c r="G8"/>
      <c r="H8"/>
    </row>
    <row r="9" spans="1:13" ht="9.6" customHeight="1" x14ac:dyDescent="0.25">
      <c r="B9" s="48"/>
      <c r="C9" s="49"/>
      <c r="E9" s="49"/>
      <c r="F9" s="49"/>
      <c r="G9"/>
      <c r="H9"/>
    </row>
    <row r="10" spans="1:13" s="69" customFormat="1" ht="11.25" customHeight="1" x14ac:dyDescent="0.25">
      <c r="B10" s="70"/>
      <c r="C10" s="71"/>
      <c r="D10" s="71"/>
      <c r="E10" s="204" t="s">
        <v>108</v>
      </c>
      <c r="F10" s="204"/>
      <c r="G10"/>
      <c r="H10"/>
    </row>
    <row r="11" spans="1:13" ht="9.6" customHeight="1" x14ac:dyDescent="0.25">
      <c r="B11" s="48"/>
      <c r="C11" s="49"/>
      <c r="D11" s="49"/>
      <c r="E11" s="49"/>
      <c r="F11" s="49"/>
      <c r="G11" s="49"/>
      <c r="H11" s="49"/>
    </row>
    <row r="12" spans="1:13" s="13" customFormat="1" ht="15.75" customHeight="1" x14ac:dyDescent="0.25">
      <c r="B12" s="31"/>
      <c r="D12" s="33"/>
      <c r="E12" s="100"/>
      <c r="F12" s="12"/>
      <c r="G12" s="12"/>
      <c r="H12" s="12"/>
    </row>
    <row r="13" spans="1:13" s="13" customFormat="1" ht="14.25" customHeight="1" x14ac:dyDescent="0.25">
      <c r="A13" s="110" t="s">
        <v>152</v>
      </c>
      <c r="B13" s="73"/>
      <c r="C13" s="74"/>
      <c r="D13" s="100"/>
    </row>
    <row r="14" spans="1:13" s="13" customFormat="1" ht="12" customHeight="1" x14ac:dyDescent="0.25">
      <c r="A14" s="222" t="s">
        <v>22</v>
      </c>
      <c r="B14" s="223"/>
      <c r="C14" s="223"/>
      <c r="D14" s="224"/>
      <c r="E14" s="237" t="s">
        <v>125</v>
      </c>
      <c r="F14" s="238"/>
      <c r="G14" s="238"/>
      <c r="H14" s="239"/>
    </row>
    <row r="15" spans="1:13" s="13" customFormat="1" ht="12" customHeight="1" x14ac:dyDescent="0.25">
      <c r="A15" s="225"/>
      <c r="B15" s="226"/>
      <c r="C15" s="226"/>
      <c r="D15" s="227"/>
      <c r="E15" s="240" t="s">
        <v>126</v>
      </c>
      <c r="F15" s="241"/>
      <c r="G15" s="240" t="s">
        <v>127</v>
      </c>
      <c r="H15" s="241"/>
    </row>
    <row r="16" spans="1:13" s="13" customFormat="1" ht="12" customHeight="1" x14ac:dyDescent="0.25">
      <c r="A16" s="225"/>
      <c r="B16" s="226"/>
      <c r="C16" s="226"/>
      <c r="D16" s="227"/>
      <c r="E16" s="242"/>
      <c r="F16" s="243"/>
      <c r="G16" s="242"/>
      <c r="H16" s="243"/>
      <c r="L16" s="13" t="s">
        <v>12</v>
      </c>
      <c r="M16" s="13">
        <v>3</v>
      </c>
    </row>
    <row r="17" spans="1:18" ht="12" customHeight="1" x14ac:dyDescent="0.25">
      <c r="A17" s="225"/>
      <c r="B17" s="226"/>
      <c r="C17" s="226"/>
      <c r="D17" s="227"/>
      <c r="E17" s="235" t="s">
        <v>128</v>
      </c>
      <c r="F17" s="235" t="s">
        <v>129</v>
      </c>
      <c r="G17" s="235" t="s">
        <v>130</v>
      </c>
      <c r="H17" s="235" t="s">
        <v>131</v>
      </c>
    </row>
    <row r="18" spans="1:18" ht="30.75" customHeight="1" x14ac:dyDescent="0.25">
      <c r="A18" s="228"/>
      <c r="B18" s="229"/>
      <c r="C18" s="229"/>
      <c r="D18" s="230"/>
      <c r="E18" s="236"/>
      <c r="F18" s="236"/>
      <c r="G18" s="236"/>
      <c r="H18" s="236"/>
    </row>
    <row r="19" spans="1:18" ht="18" customHeight="1" x14ac:dyDescent="0.25">
      <c r="A19" s="231" t="s">
        <v>150</v>
      </c>
      <c r="B19" s="231"/>
      <c r="C19" s="231"/>
      <c r="D19" s="231"/>
      <c r="E19" s="80">
        <v>-9</v>
      </c>
      <c r="F19" s="80">
        <v>-9</v>
      </c>
      <c r="G19" s="80">
        <v>-9</v>
      </c>
      <c r="H19" s="80">
        <v>-9</v>
      </c>
      <c r="J19" s="6" t="s">
        <v>12</v>
      </c>
      <c r="R19" s="6">
        <f t="shared" ref="R19:R32" si="0">MIN(LEN(TRIM(E19)),LEN(TRIM(F19)),LEN(TRIM(G19)))</f>
        <v>2</v>
      </c>
    </row>
    <row r="20" spans="1:18" ht="18" customHeight="1" x14ac:dyDescent="0.25">
      <c r="A20" s="232" t="s">
        <v>0</v>
      </c>
      <c r="B20" s="233"/>
      <c r="C20" s="233"/>
      <c r="D20" s="234"/>
      <c r="E20" s="80">
        <v>-9</v>
      </c>
      <c r="F20" s="80">
        <v>-9</v>
      </c>
      <c r="G20" s="80">
        <v>-9</v>
      </c>
      <c r="H20" s="80">
        <v>-9</v>
      </c>
      <c r="L20" s="6" t="s">
        <v>12</v>
      </c>
      <c r="R20" s="6">
        <f t="shared" si="0"/>
        <v>2</v>
      </c>
    </row>
    <row r="21" spans="1:18" ht="18" customHeight="1" x14ac:dyDescent="0.25">
      <c r="A21" s="215" t="s">
        <v>1</v>
      </c>
      <c r="B21" s="216"/>
      <c r="C21" s="216"/>
      <c r="D21" s="217"/>
      <c r="E21" s="80">
        <v>-9</v>
      </c>
      <c r="F21" s="80">
        <v>-9</v>
      </c>
      <c r="G21" s="80">
        <v>-9</v>
      </c>
      <c r="H21" s="80">
        <v>-9</v>
      </c>
      <c r="R21" s="6">
        <f t="shared" si="0"/>
        <v>2</v>
      </c>
    </row>
    <row r="22" spans="1:18" ht="18" customHeight="1" x14ac:dyDescent="0.25">
      <c r="A22" s="215" t="s">
        <v>2</v>
      </c>
      <c r="B22" s="216"/>
      <c r="C22" s="216"/>
      <c r="D22" s="217"/>
      <c r="E22" s="80">
        <v>-9</v>
      </c>
      <c r="F22" s="80">
        <v>-9</v>
      </c>
      <c r="G22" s="80">
        <v>-9</v>
      </c>
      <c r="H22" s="80">
        <v>-9</v>
      </c>
      <c r="R22" s="6">
        <f t="shared" si="0"/>
        <v>2</v>
      </c>
    </row>
    <row r="23" spans="1:18" ht="18" customHeight="1" x14ac:dyDescent="0.25">
      <c r="A23" s="215" t="s">
        <v>3</v>
      </c>
      <c r="B23" s="216"/>
      <c r="C23" s="216"/>
      <c r="D23" s="217"/>
      <c r="E23" s="80">
        <v>-9</v>
      </c>
      <c r="F23" s="80">
        <v>-9</v>
      </c>
      <c r="G23" s="80">
        <v>-9</v>
      </c>
      <c r="H23" s="80">
        <v>-9</v>
      </c>
      <c r="R23" s="6">
        <f t="shared" si="0"/>
        <v>2</v>
      </c>
    </row>
    <row r="24" spans="1:18" ht="18" customHeight="1" x14ac:dyDescent="0.25">
      <c r="A24" s="215" t="s">
        <v>4</v>
      </c>
      <c r="B24" s="216"/>
      <c r="C24" s="216"/>
      <c r="D24" s="217"/>
      <c r="E24" s="80">
        <v>-9</v>
      </c>
      <c r="F24" s="80">
        <v>-9</v>
      </c>
      <c r="G24" s="80">
        <v>-9</v>
      </c>
      <c r="H24" s="80">
        <v>-9</v>
      </c>
      <c r="R24" s="6">
        <f t="shared" si="0"/>
        <v>2</v>
      </c>
    </row>
    <row r="25" spans="1:18" ht="18" customHeight="1" x14ac:dyDescent="0.25">
      <c r="A25" s="215" t="s">
        <v>5</v>
      </c>
      <c r="B25" s="216"/>
      <c r="C25" s="216"/>
      <c r="D25" s="217"/>
      <c r="E25" s="80">
        <v>-9</v>
      </c>
      <c r="F25" s="80">
        <v>-9</v>
      </c>
      <c r="G25" s="80">
        <v>-9</v>
      </c>
      <c r="H25" s="80">
        <v>-9</v>
      </c>
      <c r="R25" s="6">
        <f t="shared" si="0"/>
        <v>2</v>
      </c>
    </row>
    <row r="26" spans="1:18" ht="18" customHeight="1" x14ac:dyDescent="0.25">
      <c r="A26" s="215" t="s">
        <v>6</v>
      </c>
      <c r="B26" s="216"/>
      <c r="C26" s="216"/>
      <c r="D26" s="217"/>
      <c r="E26" s="80">
        <v>-9</v>
      </c>
      <c r="F26" s="80">
        <v>-9</v>
      </c>
      <c r="G26" s="80">
        <v>-9</v>
      </c>
      <c r="H26" s="80">
        <v>-9</v>
      </c>
      <c r="R26" s="6">
        <f t="shared" si="0"/>
        <v>2</v>
      </c>
    </row>
    <row r="27" spans="1:18" ht="18" customHeight="1" x14ac:dyDescent="0.25">
      <c r="A27" s="215" t="s">
        <v>9</v>
      </c>
      <c r="B27" s="216"/>
      <c r="C27" s="216"/>
      <c r="D27" s="217"/>
      <c r="E27" s="80">
        <v>-9</v>
      </c>
      <c r="F27" s="80">
        <v>-9</v>
      </c>
      <c r="G27" s="80">
        <v>-9</v>
      </c>
      <c r="H27" s="80">
        <v>-9</v>
      </c>
      <c r="R27" s="6">
        <f t="shared" si="0"/>
        <v>2</v>
      </c>
    </row>
    <row r="28" spans="1:18" ht="18" customHeight="1" x14ac:dyDescent="0.25">
      <c r="A28" s="215" t="s">
        <v>7</v>
      </c>
      <c r="B28" s="216"/>
      <c r="C28" s="216"/>
      <c r="D28" s="217"/>
      <c r="E28" s="80">
        <v>-9</v>
      </c>
      <c r="F28" s="80">
        <v>-9</v>
      </c>
      <c r="G28" s="80">
        <v>-9</v>
      </c>
      <c r="H28" s="80">
        <v>-9</v>
      </c>
      <c r="R28" s="6">
        <f t="shared" si="0"/>
        <v>2</v>
      </c>
    </row>
    <row r="29" spans="1:18" ht="18" customHeight="1" x14ac:dyDescent="0.25">
      <c r="A29" s="215" t="s">
        <v>8</v>
      </c>
      <c r="B29" s="216"/>
      <c r="C29" s="216"/>
      <c r="D29" s="217"/>
      <c r="E29" s="80">
        <v>-9</v>
      </c>
      <c r="F29" s="80">
        <v>-9</v>
      </c>
      <c r="G29" s="80">
        <v>-9</v>
      </c>
      <c r="H29" s="80">
        <v>-9</v>
      </c>
      <c r="R29" s="6">
        <f t="shared" si="0"/>
        <v>2</v>
      </c>
    </row>
    <row r="30" spans="1:18" ht="18" customHeight="1" x14ac:dyDescent="0.25">
      <c r="A30" s="215" t="s">
        <v>10</v>
      </c>
      <c r="B30" s="216"/>
      <c r="C30" s="216"/>
      <c r="D30" s="217"/>
      <c r="E30" s="80">
        <v>-9</v>
      </c>
      <c r="F30" s="80">
        <v>-9</v>
      </c>
      <c r="G30" s="80">
        <v>-9</v>
      </c>
      <c r="H30" s="80">
        <v>-9</v>
      </c>
      <c r="R30" s="6">
        <f t="shared" si="0"/>
        <v>2</v>
      </c>
    </row>
    <row r="31" spans="1:18" ht="18" customHeight="1" x14ac:dyDescent="0.25">
      <c r="A31" s="215" t="s">
        <v>95</v>
      </c>
      <c r="B31" s="216"/>
      <c r="C31" s="216"/>
      <c r="D31" s="217"/>
      <c r="E31" s="80">
        <v>-9</v>
      </c>
      <c r="F31" s="80">
        <v>-9</v>
      </c>
      <c r="G31" s="80">
        <v>-9</v>
      </c>
      <c r="H31" s="80">
        <v>-9</v>
      </c>
      <c r="R31" s="6">
        <f t="shared" si="0"/>
        <v>2</v>
      </c>
    </row>
    <row r="32" spans="1:18" ht="18" customHeight="1" x14ac:dyDescent="0.25">
      <c r="A32" s="219" t="s">
        <v>11</v>
      </c>
      <c r="B32" s="220"/>
      <c r="C32" s="220"/>
      <c r="D32" s="221"/>
      <c r="E32" s="80">
        <v>-9</v>
      </c>
      <c r="F32" s="80">
        <v>-9</v>
      </c>
      <c r="G32" s="80">
        <v>-9</v>
      </c>
      <c r="H32" s="80">
        <v>-9</v>
      </c>
      <c r="R32" s="6">
        <f t="shared" si="0"/>
        <v>2</v>
      </c>
    </row>
    <row r="33" spans="1:8" ht="8.25" customHeight="1" x14ac:dyDescent="0.25">
      <c r="A33" s="100"/>
      <c r="B33" s="100"/>
      <c r="C33" s="100"/>
      <c r="D33" s="100"/>
      <c r="E33" s="101"/>
      <c r="F33" s="101"/>
      <c r="G33" s="101"/>
      <c r="H33" s="101"/>
    </row>
    <row r="34" spans="1:8" x14ac:dyDescent="0.25">
      <c r="A34" s="25" t="s">
        <v>153</v>
      </c>
    </row>
    <row r="35" spans="1:8" x14ac:dyDescent="0.25">
      <c r="A35" s="25"/>
    </row>
    <row r="36" spans="1:8" x14ac:dyDescent="0.25">
      <c r="A36" s="218"/>
      <c r="B36" s="218"/>
      <c r="E36" s="72"/>
      <c r="F36" s="72"/>
      <c r="G36" s="72"/>
      <c r="H36" s="72"/>
    </row>
    <row r="37" spans="1:8" x14ac:dyDescent="0.25">
      <c r="A37" s="8"/>
      <c r="B37" s="21" t="s">
        <v>49</v>
      </c>
      <c r="C37" s="21"/>
      <c r="E37" s="101">
        <f>MAX(E19,0)+MAX(E20,0)+MAX(E21,0)+MAX(E22,0)+MAX(E23,0)+MAX(E24,0)+MAX(E25,0)+MAX(E26,0)+MAX(E27,0)+MAX(E28,0)+MAX(E29,0)+MAX(E30,0)+MAX(E31,0)</f>
        <v>0</v>
      </c>
      <c r="F37" s="101">
        <f>MAX(F19,0)+MAX(F20,0)+MAX(F21,0)+MAX(F22,0)+MAX(F23,0)+MAX(F24,0)+MAX(F25,0)+MAX(F26,0)+MAX(F27,0)+MAX(F28,0)+MAX(F29,0)+MAX(F30,0)+MAX(F31,0)</f>
        <v>0</v>
      </c>
      <c r="G37" s="101">
        <f>MAX(G19,0)+MAX(G20,0)+MAX(G21,0)+MAX(G22,0)+MAX(G23,0)+MAX(G24,0)+MAX(G25,0)+MAX(G26,0)+MAX(G27,0)+MAX(G28,0)+MAX(G29,0)+MAX(G30,0)+MAX(G31,0)</f>
        <v>0</v>
      </c>
      <c r="H37" s="101">
        <f>MAX(H19,0)+MAX(H20,0)+MAX(H21,0)+MAX(H22,0)+MAX(H23,0)+MAX(H24,0)+MAX(H25,0)+MAX(H26,0)+MAX(H27,0)+MAX(H28,0)+MAX(H29,0)+MAX(H30,0)+MAX(H31,0)</f>
        <v>0</v>
      </c>
    </row>
    <row r="38" spans="1:8" x14ac:dyDescent="0.25">
      <c r="A38" s="8"/>
      <c r="B38" s="103" t="s">
        <v>105</v>
      </c>
      <c r="E38" s="79">
        <f>PAGE1!F15</f>
        <v>-9</v>
      </c>
      <c r="F38" s="79">
        <f>PAGE1!F16</f>
        <v>-9</v>
      </c>
      <c r="G38" s="79">
        <f>PAGE1!F17</f>
        <v>-9</v>
      </c>
      <c r="H38" s="79">
        <f>PAGE1!F18</f>
        <v>-9</v>
      </c>
    </row>
    <row r="39" spans="1:8" x14ac:dyDescent="0.25">
      <c r="A39" s="9"/>
      <c r="H39" s="3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row r="46" spans="1:8" x14ac:dyDescent="0.25">
      <c r="A46" s="8"/>
    </row>
  </sheetData>
  <sheetProtection algorithmName="SHA-512" hashValue="WBpm5R8wBI8yM4Ce6HlKPzhhm95AuMJUkEvt2nVjbVIJmm/Q4mB9G1auKLjhqpPmSQMOgs8jZoVo/n0iAx+jPg==" saltValue="FQk3HzY4WBOXiZlXKcFqiQ==" spinCount="100000" sheet="1" objects="1" scenarios="1"/>
  <mergeCells count="24">
    <mergeCell ref="A24:D24"/>
    <mergeCell ref="H17:H18"/>
    <mergeCell ref="E14:H14"/>
    <mergeCell ref="G15:H16"/>
    <mergeCell ref="E17:E18"/>
    <mergeCell ref="F17:F18"/>
    <mergeCell ref="G17:G18"/>
    <mergeCell ref="E15:F16"/>
    <mergeCell ref="A25:D25"/>
    <mergeCell ref="E10:F10"/>
    <mergeCell ref="A26:D26"/>
    <mergeCell ref="A36:B36"/>
    <mergeCell ref="A32:D32"/>
    <mergeCell ref="A28:D28"/>
    <mergeCell ref="A29:D29"/>
    <mergeCell ref="A30:D30"/>
    <mergeCell ref="A31:D31"/>
    <mergeCell ref="A14:D18"/>
    <mergeCell ref="A19:D19"/>
    <mergeCell ref="A27:D27"/>
    <mergeCell ref="A20:D20"/>
    <mergeCell ref="A21:D21"/>
    <mergeCell ref="A22:D22"/>
    <mergeCell ref="A23:D23"/>
  </mergeCells>
  <phoneticPr fontId="0" type="noConversion"/>
  <conditionalFormatting sqref="F37:H37">
    <cfRule type="expression" dxfId="76" priority="3" stopIfTrue="1">
      <formula>MAX(F32,0)&lt;&gt;F37</formula>
    </cfRule>
  </conditionalFormatting>
  <conditionalFormatting sqref="E37">
    <cfRule type="expression" dxfId="75" priority="4" stopIfTrue="1">
      <formula>MAX(E32,0)&lt;&gt;E37</formula>
    </cfRule>
  </conditionalFormatting>
  <conditionalFormatting sqref="E38:G38">
    <cfRule type="expression" dxfId="74" priority="5" stopIfTrue="1">
      <formula>AND(OR(E32&lt;&gt;-9,E38&lt;&gt;-9), E32&lt;&gt;E38)</formula>
    </cfRule>
  </conditionalFormatting>
  <conditionalFormatting sqref="E19:G32">
    <cfRule type="expression" dxfId="73" priority="6" stopIfTrue="1">
      <formula>LEN(TRIM(E19))=0</formula>
    </cfRule>
  </conditionalFormatting>
  <conditionalFormatting sqref="E10:F10">
    <cfRule type="expression" dxfId="72" priority="7" stopIfTrue="1">
      <formula>MIN(R19:R32)=0</formula>
    </cfRule>
  </conditionalFormatting>
  <conditionalFormatting sqref="H38">
    <cfRule type="expression" dxfId="71" priority="2" stopIfTrue="1">
      <formula>AND(OR(H32&lt;&gt;-9,H38&lt;&gt;-9), H32&lt;&gt;H38)</formula>
    </cfRule>
  </conditionalFormatting>
  <conditionalFormatting sqref="H19:H32">
    <cfRule type="expression" dxfId="70" priority="1" stopIfTrue="1">
      <formula>LEN(TRIM(H19))=0</formula>
    </cfRule>
  </conditionalFormatting>
  <pageMargins left="0.8" right="0.3" top="0.9" bottom="0" header="0.5" footer="0.5"/>
  <pageSetup scale="74" orientation="landscape" r:id="rId1"/>
  <headerFooter alignWithMargins="0">
    <oddFooter>&amp;L&amp;8
CURRENT 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5"/>
  <sheetViews>
    <sheetView zoomScale="75" workbookViewId="0"/>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1.44140625" style="6" customWidth="1"/>
    <col min="6" max="6" width="21.88671875" style="6" customWidth="1"/>
    <col min="7" max="7" width="21.33203125" style="6" customWidth="1"/>
    <col min="8" max="8" width="22.6640625" style="6" customWidth="1"/>
    <col min="9" max="9" width="22.44140625" style="6" customWidth="1"/>
    <col min="10" max="11" width="9.109375" style="6"/>
    <col min="12" max="12" width="8.88671875" style="6" customWidth="1"/>
    <col min="13" max="13" width="0.109375" style="6" customWidth="1"/>
    <col min="14" max="17" width="9.109375" style="6"/>
    <col min="18" max="18" width="9.109375" style="6" hidden="1" customWidth="1"/>
    <col min="19" max="16384" width="9.109375" style="6"/>
  </cols>
  <sheetData>
    <row r="1" spans="1:13" s="8" customFormat="1" ht="12" customHeight="1" x14ac:dyDescent="0.2">
      <c r="A1" s="149" t="s">
        <v>244</v>
      </c>
      <c r="C1" s="12"/>
      <c r="D1" s="12"/>
      <c r="E1" s="12"/>
      <c r="F1" s="12"/>
      <c r="I1" s="28" t="s">
        <v>92</v>
      </c>
    </row>
    <row r="2" spans="1:13" s="8" customFormat="1" ht="9.6" customHeight="1" x14ac:dyDescent="0.2">
      <c r="A2" s="12"/>
      <c r="C2" s="12"/>
      <c r="D2" s="12"/>
      <c r="F2" s="29"/>
      <c r="I2" s="12"/>
    </row>
    <row r="3" spans="1:13" s="8" customFormat="1" ht="12" customHeight="1" x14ac:dyDescent="0.25">
      <c r="A3" s="12"/>
      <c r="F3" s="29"/>
      <c r="H3"/>
      <c r="I3"/>
    </row>
    <row r="4" spans="1:13" s="8" customFormat="1" ht="12" customHeight="1" x14ac:dyDescent="0.25">
      <c r="A4" s="12"/>
      <c r="D4" s="12"/>
      <c r="F4" s="112" t="s">
        <v>23</v>
      </c>
      <c r="H4"/>
      <c r="I4"/>
    </row>
    <row r="5" spans="1:13" s="8" customFormat="1" ht="12" customHeight="1" x14ac:dyDescent="0.25">
      <c r="A5" s="12"/>
      <c r="F5" s="29"/>
      <c r="H5"/>
      <c r="I5"/>
    </row>
    <row r="6" spans="1:13" s="8" customFormat="1" ht="9.6" customHeight="1" x14ac:dyDescent="0.25">
      <c r="B6" s="12"/>
      <c r="F6" s="29"/>
      <c r="G6" s="12"/>
      <c r="H6"/>
      <c r="I6"/>
    </row>
    <row r="7" spans="1:13" s="8" customFormat="1" ht="9.6" customHeight="1" x14ac:dyDescent="0.25">
      <c r="B7" s="12"/>
      <c r="D7" s="29"/>
      <c r="F7" s="112" t="s">
        <v>247</v>
      </c>
      <c r="G7" s="12"/>
      <c r="H7"/>
      <c r="I7"/>
    </row>
    <row r="8" spans="1:13" s="8" customFormat="1" ht="9.6" customHeight="1" x14ac:dyDescent="0.25">
      <c r="B8" s="12"/>
      <c r="F8" s="29"/>
      <c r="G8" s="12"/>
      <c r="H8"/>
      <c r="I8"/>
    </row>
    <row r="9" spans="1:13" ht="9.6" customHeight="1" x14ac:dyDescent="0.25">
      <c r="B9" s="48"/>
      <c r="C9" s="49"/>
      <c r="E9" s="49"/>
      <c r="F9" s="49"/>
      <c r="G9" s="49"/>
      <c r="H9"/>
      <c r="I9"/>
    </row>
    <row r="10" spans="1:13" s="69" customFormat="1" ht="10.5" customHeight="1" x14ac:dyDescent="0.25">
      <c r="B10" s="70"/>
      <c r="C10" s="71"/>
      <c r="D10" s="71"/>
      <c r="E10" s="204" t="s">
        <v>108</v>
      </c>
      <c r="F10" s="204"/>
      <c r="G10" s="204"/>
      <c r="H10"/>
      <c r="I10"/>
    </row>
    <row r="11" spans="1:13" ht="9.6" customHeight="1" x14ac:dyDescent="0.25">
      <c r="B11" s="48"/>
      <c r="C11" s="49"/>
      <c r="D11" s="49"/>
      <c r="E11" s="49"/>
      <c r="F11" s="49"/>
      <c r="G11" s="49"/>
      <c r="H11" s="49"/>
    </row>
    <row r="12" spans="1:13" s="13" customFormat="1" ht="18" customHeight="1" x14ac:dyDescent="0.25">
      <c r="A12" s="110" t="s">
        <v>55</v>
      </c>
      <c r="B12" s="31"/>
      <c r="D12" s="12"/>
      <c r="E12" s="12"/>
      <c r="F12" s="12"/>
      <c r="G12" s="12"/>
      <c r="H12" s="12"/>
    </row>
    <row r="13" spans="1:13" s="13" customFormat="1" ht="49.5" customHeight="1" x14ac:dyDescent="0.25">
      <c r="A13" s="222" t="s">
        <v>22</v>
      </c>
      <c r="B13" s="223"/>
      <c r="C13" s="223"/>
      <c r="D13" s="224"/>
      <c r="E13" s="244" t="s">
        <v>154</v>
      </c>
      <c r="F13" s="251"/>
      <c r="G13" s="252"/>
      <c r="H13" s="244" t="s">
        <v>155</v>
      </c>
      <c r="I13" s="207"/>
    </row>
    <row r="14" spans="1:13" s="13" customFormat="1" ht="12" customHeight="1" x14ac:dyDescent="0.25">
      <c r="A14" s="225"/>
      <c r="B14" s="226"/>
      <c r="C14" s="226"/>
      <c r="D14" s="226"/>
      <c r="E14" s="245" t="s">
        <v>132</v>
      </c>
      <c r="F14" s="245" t="s">
        <v>133</v>
      </c>
      <c r="G14" s="248" t="s">
        <v>134</v>
      </c>
      <c r="H14" s="245" t="s">
        <v>135</v>
      </c>
      <c r="I14" s="245" t="s">
        <v>136</v>
      </c>
    </row>
    <row r="15" spans="1:13" s="13" customFormat="1" ht="15" customHeight="1" x14ac:dyDescent="0.25">
      <c r="A15" s="225"/>
      <c r="B15" s="226"/>
      <c r="C15" s="226"/>
      <c r="D15" s="226"/>
      <c r="E15" s="246"/>
      <c r="F15" s="246"/>
      <c r="G15" s="249"/>
      <c r="H15" s="246"/>
      <c r="I15" s="246"/>
      <c r="M15" s="13">
        <v>4</v>
      </c>
    </row>
    <row r="16" spans="1:13" ht="13.5" customHeight="1" x14ac:dyDescent="0.25">
      <c r="A16" s="225"/>
      <c r="B16" s="226"/>
      <c r="C16" s="226"/>
      <c r="D16" s="226"/>
      <c r="E16" s="246"/>
      <c r="F16" s="246"/>
      <c r="G16" s="249"/>
      <c r="H16" s="246"/>
      <c r="I16" s="246"/>
    </row>
    <row r="17" spans="1:18" ht="25.5" customHeight="1" x14ac:dyDescent="0.25">
      <c r="A17" s="228"/>
      <c r="B17" s="229"/>
      <c r="C17" s="229"/>
      <c r="D17" s="229"/>
      <c r="E17" s="247"/>
      <c r="F17" s="247"/>
      <c r="G17" s="250"/>
      <c r="H17" s="247"/>
      <c r="I17" s="247"/>
    </row>
    <row r="18" spans="1:18" ht="18" customHeight="1" x14ac:dyDescent="0.25">
      <c r="A18" s="231" t="s">
        <v>150</v>
      </c>
      <c r="B18" s="231"/>
      <c r="C18" s="231"/>
      <c r="D18" s="231"/>
      <c r="E18" s="81">
        <v>-9</v>
      </c>
      <c r="F18" s="81">
        <v>-9</v>
      </c>
      <c r="G18" s="81">
        <v>-9</v>
      </c>
      <c r="H18" s="81">
        <v>-9</v>
      </c>
      <c r="I18" s="81">
        <v>-9</v>
      </c>
      <c r="L18" s="6" t="s">
        <v>12</v>
      </c>
      <c r="R18" s="6">
        <f t="shared" ref="R18:R31" si="0">MIN(LEN(TRIM(E18)),LEN(TRIM(F18)),LEN(TRIM(G18)),LEN(TRIM(H18)),LEN(TRIM(I18)))</f>
        <v>2</v>
      </c>
    </row>
    <row r="19" spans="1:18" ht="18" customHeight="1" x14ac:dyDescent="0.25">
      <c r="A19" s="232" t="s">
        <v>0</v>
      </c>
      <c r="B19" s="233"/>
      <c r="C19" s="233"/>
      <c r="D19" s="234"/>
      <c r="E19" s="81">
        <v>-9</v>
      </c>
      <c r="F19" s="81">
        <v>-9</v>
      </c>
      <c r="G19" s="81">
        <v>-9</v>
      </c>
      <c r="H19" s="81">
        <v>-9</v>
      </c>
      <c r="I19" s="81">
        <v>-9</v>
      </c>
      <c r="N19" s="6" t="s">
        <v>12</v>
      </c>
      <c r="R19" s="6">
        <f t="shared" si="0"/>
        <v>2</v>
      </c>
    </row>
    <row r="20" spans="1:18" ht="18" customHeight="1" x14ac:dyDescent="0.25">
      <c r="A20" s="215" t="s">
        <v>1</v>
      </c>
      <c r="B20" s="216"/>
      <c r="C20" s="216"/>
      <c r="D20" s="217"/>
      <c r="E20" s="81">
        <v>-9</v>
      </c>
      <c r="F20" s="81">
        <v>-9</v>
      </c>
      <c r="G20" s="81">
        <v>-9</v>
      </c>
      <c r="H20" s="81">
        <v>-9</v>
      </c>
      <c r="I20" s="81">
        <v>-9</v>
      </c>
      <c r="R20" s="6">
        <f t="shared" si="0"/>
        <v>2</v>
      </c>
    </row>
    <row r="21" spans="1:18" ht="18" customHeight="1" x14ac:dyDescent="0.25">
      <c r="A21" s="215" t="s">
        <v>2</v>
      </c>
      <c r="B21" s="216"/>
      <c r="C21" s="216"/>
      <c r="D21" s="217"/>
      <c r="E21" s="81">
        <v>-9</v>
      </c>
      <c r="F21" s="81">
        <v>-9</v>
      </c>
      <c r="G21" s="81">
        <v>-9</v>
      </c>
      <c r="H21" s="81">
        <v>-9</v>
      </c>
      <c r="I21" s="81">
        <v>-9</v>
      </c>
      <c r="R21" s="6">
        <f t="shared" si="0"/>
        <v>2</v>
      </c>
    </row>
    <row r="22" spans="1:18" ht="18" customHeight="1" x14ac:dyDescent="0.25">
      <c r="A22" s="215" t="s">
        <v>3</v>
      </c>
      <c r="B22" s="216"/>
      <c r="C22" s="216"/>
      <c r="D22" s="217"/>
      <c r="E22" s="81">
        <v>-9</v>
      </c>
      <c r="F22" s="81">
        <v>-9</v>
      </c>
      <c r="G22" s="81">
        <v>-9</v>
      </c>
      <c r="H22" s="81">
        <v>-9</v>
      </c>
      <c r="I22" s="81">
        <v>-9</v>
      </c>
      <c r="R22" s="6">
        <f t="shared" si="0"/>
        <v>2</v>
      </c>
    </row>
    <row r="23" spans="1:18" ht="18" customHeight="1" x14ac:dyDescent="0.25">
      <c r="A23" s="215" t="s">
        <v>4</v>
      </c>
      <c r="B23" s="216"/>
      <c r="C23" s="216"/>
      <c r="D23" s="217"/>
      <c r="E23" s="81">
        <v>-9</v>
      </c>
      <c r="F23" s="81">
        <v>-9</v>
      </c>
      <c r="G23" s="81">
        <v>-9</v>
      </c>
      <c r="H23" s="81">
        <v>-9</v>
      </c>
      <c r="I23" s="81">
        <v>-9</v>
      </c>
      <c r="R23" s="6">
        <f t="shared" si="0"/>
        <v>2</v>
      </c>
    </row>
    <row r="24" spans="1:18" ht="18" customHeight="1" x14ac:dyDescent="0.25">
      <c r="A24" s="215" t="s">
        <v>5</v>
      </c>
      <c r="B24" s="216"/>
      <c r="C24" s="216"/>
      <c r="D24" s="217"/>
      <c r="E24" s="81">
        <v>-9</v>
      </c>
      <c r="F24" s="81">
        <v>-9</v>
      </c>
      <c r="G24" s="81">
        <v>-9</v>
      </c>
      <c r="H24" s="81">
        <v>-9</v>
      </c>
      <c r="I24" s="81">
        <v>-9</v>
      </c>
      <c r="R24" s="6">
        <f t="shared" si="0"/>
        <v>2</v>
      </c>
    </row>
    <row r="25" spans="1:18" ht="18" customHeight="1" x14ac:dyDescent="0.25">
      <c r="A25" s="215" t="s">
        <v>6</v>
      </c>
      <c r="B25" s="216"/>
      <c r="C25" s="216"/>
      <c r="D25" s="217"/>
      <c r="E25" s="81">
        <v>-9</v>
      </c>
      <c r="F25" s="81">
        <v>-9</v>
      </c>
      <c r="G25" s="81">
        <v>-9</v>
      </c>
      <c r="H25" s="81">
        <v>-9</v>
      </c>
      <c r="I25" s="81">
        <v>-9</v>
      </c>
      <c r="R25" s="6">
        <f t="shared" si="0"/>
        <v>2</v>
      </c>
    </row>
    <row r="26" spans="1:18" ht="18" customHeight="1" x14ac:dyDescent="0.25">
      <c r="A26" s="215" t="s">
        <v>9</v>
      </c>
      <c r="B26" s="216"/>
      <c r="C26" s="216"/>
      <c r="D26" s="217"/>
      <c r="E26" s="81">
        <v>-9</v>
      </c>
      <c r="F26" s="81">
        <v>-9</v>
      </c>
      <c r="G26" s="81">
        <v>-9</v>
      </c>
      <c r="H26" s="81">
        <v>-9</v>
      </c>
      <c r="I26" s="81">
        <v>-9</v>
      </c>
      <c r="R26" s="6">
        <f t="shared" si="0"/>
        <v>2</v>
      </c>
    </row>
    <row r="27" spans="1:18" ht="18" customHeight="1" x14ac:dyDescent="0.25">
      <c r="A27" s="215" t="s">
        <v>7</v>
      </c>
      <c r="B27" s="216"/>
      <c r="C27" s="216"/>
      <c r="D27" s="217"/>
      <c r="E27" s="81">
        <v>-9</v>
      </c>
      <c r="F27" s="81">
        <v>-9</v>
      </c>
      <c r="G27" s="81">
        <v>-9</v>
      </c>
      <c r="H27" s="81">
        <v>-9</v>
      </c>
      <c r="I27" s="81">
        <v>-9</v>
      </c>
      <c r="R27" s="6">
        <f t="shared" si="0"/>
        <v>2</v>
      </c>
    </row>
    <row r="28" spans="1:18" ht="18" customHeight="1" x14ac:dyDescent="0.25">
      <c r="A28" s="215" t="s">
        <v>8</v>
      </c>
      <c r="B28" s="216"/>
      <c r="C28" s="216"/>
      <c r="D28" s="217"/>
      <c r="E28" s="81">
        <v>-9</v>
      </c>
      <c r="F28" s="81">
        <v>-9</v>
      </c>
      <c r="G28" s="81">
        <v>-9</v>
      </c>
      <c r="H28" s="81">
        <v>-9</v>
      </c>
      <c r="I28" s="81">
        <v>-9</v>
      </c>
      <c r="R28" s="6">
        <f t="shared" si="0"/>
        <v>2</v>
      </c>
    </row>
    <row r="29" spans="1:18" ht="18" customHeight="1" x14ac:dyDescent="0.25">
      <c r="A29" s="215" t="s">
        <v>10</v>
      </c>
      <c r="B29" s="216"/>
      <c r="C29" s="216"/>
      <c r="D29" s="217"/>
      <c r="E29" s="81">
        <v>-9</v>
      </c>
      <c r="F29" s="81">
        <v>-9</v>
      </c>
      <c r="G29" s="81">
        <v>-9</v>
      </c>
      <c r="H29" s="81">
        <v>-9</v>
      </c>
      <c r="I29" s="81">
        <v>-9</v>
      </c>
      <c r="R29" s="6">
        <f t="shared" si="0"/>
        <v>2</v>
      </c>
    </row>
    <row r="30" spans="1:18" ht="18" customHeight="1" x14ac:dyDescent="0.25">
      <c r="A30" s="215" t="s">
        <v>95</v>
      </c>
      <c r="B30" s="216"/>
      <c r="C30" s="216"/>
      <c r="D30" s="217"/>
      <c r="E30" s="81">
        <v>-9</v>
      </c>
      <c r="F30" s="81">
        <v>-9</v>
      </c>
      <c r="G30" s="81">
        <v>-9</v>
      </c>
      <c r="H30" s="81">
        <v>-9</v>
      </c>
      <c r="I30" s="81">
        <v>-9</v>
      </c>
      <c r="R30" s="6">
        <f t="shared" si="0"/>
        <v>2</v>
      </c>
    </row>
    <row r="31" spans="1:18" ht="18" customHeight="1" x14ac:dyDescent="0.25">
      <c r="A31" s="219" t="s">
        <v>52</v>
      </c>
      <c r="B31" s="220"/>
      <c r="C31" s="220"/>
      <c r="D31" s="221"/>
      <c r="E31" s="81">
        <v>-9</v>
      </c>
      <c r="F31" s="81">
        <v>-9</v>
      </c>
      <c r="G31" s="81">
        <v>-9</v>
      </c>
      <c r="H31" s="81">
        <v>-9</v>
      </c>
      <c r="I31" s="81">
        <v>-9</v>
      </c>
      <c r="R31" s="6">
        <f t="shared" si="0"/>
        <v>2</v>
      </c>
    </row>
    <row r="32" spans="1:18" ht="6.75" customHeight="1" x14ac:dyDescent="0.25">
      <c r="A32" s="100"/>
      <c r="B32" s="100"/>
      <c r="C32" s="100"/>
      <c r="D32" s="100"/>
      <c r="E32" s="24"/>
      <c r="F32" s="24"/>
      <c r="G32" s="24"/>
      <c r="H32" s="24"/>
      <c r="I32" s="24"/>
    </row>
    <row r="33" spans="1:9" x14ac:dyDescent="0.25">
      <c r="A33" s="25" t="s">
        <v>153</v>
      </c>
    </row>
    <row r="34" spans="1:9" x14ac:dyDescent="0.25">
      <c r="A34" s="25"/>
    </row>
    <row r="35" spans="1:9" x14ac:dyDescent="0.25">
      <c r="A35" s="218"/>
      <c r="B35" s="218"/>
      <c r="E35" s="72"/>
      <c r="F35" s="72"/>
      <c r="G35" s="72"/>
      <c r="H35" s="8"/>
    </row>
    <row r="36" spans="1:9" x14ac:dyDescent="0.25">
      <c r="A36" s="8"/>
      <c r="B36" s="21" t="s">
        <v>49</v>
      </c>
      <c r="C36" s="21"/>
      <c r="E36" s="101">
        <f>MAX(E18,0)+MAX(E19,0)+MAX(E20,0)+MAX(E21,0)+MAX(E22,0)+MAX(E23,0)+MAX(E24,0)+MAX(E25,0)+MAX(E26,0)+MAX(E27,0)+MAX(E28,0)+MAX(E29,0)+MAX(E30,0)</f>
        <v>0</v>
      </c>
      <c r="F36" s="101">
        <f>MAX(F18,0)+MAX(F19,0)+MAX(F20,0)+MAX(F21,0)+MAX(F22,0)+MAX(F23,0)+MAX(F24,0)+MAX(F25,0)+MAX(F26,0)+MAX(F27,0)+MAX(F28,0)+MAX(F29,0)+MAX(F30,0)</f>
        <v>0</v>
      </c>
      <c r="G36" s="101">
        <f>MAX(G18,0)+MAX(G19,0)+MAX(G20,0)+MAX(G21,0)+MAX(G22,0)+MAX(G23,0)+MAX(G24,0)+MAX(G25,0)+MAX(G26,0)+MAX(G27,0)+MAX(G28,0)+MAX(G29,0)+MAX(G30,0)</f>
        <v>0</v>
      </c>
      <c r="H36" s="101">
        <f>MAX(H18,0)+MAX(H19,0)+MAX(H20,0)+MAX(H21,0)+MAX(H22,0)+MAX(H23,0)+MAX(H24,0)+MAX(H25,0)+MAX(H26,0)+MAX(H27,0)+MAX(H28,0)+MAX(H29,0)+MAX(H30,0)</f>
        <v>0</v>
      </c>
      <c r="I36" s="101">
        <f>MAX(I18,0)+MAX(I19,0)+MAX(I20,0)+MAX(I21,0)+MAX(I22,0)+MAX(I23,0)+MAX(I24,0)+MAX(I25,0)+MAX(I26,0)+MAX(I27,0)+MAX(I28,0)+MAX(I29,0)+MAX(I30,0)</f>
        <v>0</v>
      </c>
    </row>
    <row r="37" spans="1:9" x14ac:dyDescent="0.25">
      <c r="A37" s="8"/>
      <c r="B37" s="103" t="s">
        <v>105</v>
      </c>
      <c r="C37" s="85"/>
      <c r="D37" s="85"/>
      <c r="E37" s="79">
        <f>PAGE1!F19</f>
        <v>-9</v>
      </c>
      <c r="F37" s="79">
        <f>PAGE1!F20</f>
        <v>-9</v>
      </c>
      <c r="G37" s="79">
        <f>PAGE1!F21</f>
        <v>-9</v>
      </c>
      <c r="H37" s="79">
        <f>PAGE1!F22</f>
        <v>-9</v>
      </c>
      <c r="I37" s="79">
        <f>PAGE1!F23</f>
        <v>-9</v>
      </c>
    </row>
    <row r="38" spans="1:9" x14ac:dyDescent="0.25">
      <c r="A38" s="9"/>
      <c r="H38" s="38"/>
    </row>
    <row r="39" spans="1:9" x14ac:dyDescent="0.25">
      <c r="A39" s="8"/>
    </row>
    <row r="40" spans="1:9" x14ac:dyDescent="0.25">
      <c r="A40" s="8"/>
    </row>
    <row r="41" spans="1:9" x14ac:dyDescent="0.25">
      <c r="A41" s="8"/>
    </row>
    <row r="42" spans="1:9" x14ac:dyDescent="0.25">
      <c r="A42" s="8"/>
    </row>
    <row r="43" spans="1:9" x14ac:dyDescent="0.25">
      <c r="A43" s="8"/>
    </row>
    <row r="44" spans="1:9" x14ac:dyDescent="0.25">
      <c r="A44" s="8"/>
    </row>
    <row r="45" spans="1:9" x14ac:dyDescent="0.25">
      <c r="A45" s="8"/>
    </row>
  </sheetData>
  <sheetProtection algorithmName="SHA-512" hashValue="C0sHHuyxfSNCQUPiamKmJxsF8Sg6P7uzUdC/ejCbya7AprzHi0D6n63goxS7frCKviuepC3Zf6yHFGBf9+3hzA==" saltValue="1p/Dlx340DsBX7uyH+nmbA==" spinCount="100000" sheet="1" objects="1" scenarios="1"/>
  <mergeCells count="24">
    <mergeCell ref="E10:G10"/>
    <mergeCell ref="A21:D21"/>
    <mergeCell ref="A13:D17"/>
    <mergeCell ref="F14:F17"/>
    <mergeCell ref="E13:G13"/>
    <mergeCell ref="E14:E17"/>
    <mergeCell ref="H13:I13"/>
    <mergeCell ref="H14:H17"/>
    <mergeCell ref="I14:I17"/>
    <mergeCell ref="G14:G17"/>
    <mergeCell ref="A23:D23"/>
    <mergeCell ref="A18:D18"/>
    <mergeCell ref="A19:D19"/>
    <mergeCell ref="A20:D20"/>
    <mergeCell ref="A22:D22"/>
    <mergeCell ref="A31:D31"/>
    <mergeCell ref="A24:D24"/>
    <mergeCell ref="A25:D25"/>
    <mergeCell ref="A26:D26"/>
    <mergeCell ref="A35:B35"/>
    <mergeCell ref="A27:D27"/>
    <mergeCell ref="A30:D30"/>
    <mergeCell ref="A29:D29"/>
    <mergeCell ref="A28:D28"/>
  </mergeCells>
  <phoneticPr fontId="0" type="noConversion"/>
  <conditionalFormatting sqref="E36:G36">
    <cfRule type="expression" dxfId="69" priority="1" stopIfTrue="1">
      <formula>MAX(E31,0)&lt;&gt;E36</formula>
    </cfRule>
  </conditionalFormatting>
  <conditionalFormatting sqref="H36:I36">
    <cfRule type="expression" dxfId="68" priority="2" stopIfTrue="1">
      <formula>MAX(H31,0)&lt;&gt;H36</formula>
    </cfRule>
  </conditionalFormatting>
  <conditionalFormatting sqref="E37:H37">
    <cfRule type="expression" dxfId="67" priority="3" stopIfTrue="1">
      <formula>AND(OR(E31&lt;&gt;-9,E37&lt;&gt;-9),E31&lt;&gt;E37)</formula>
    </cfRule>
  </conditionalFormatting>
  <conditionalFormatting sqref="I37">
    <cfRule type="expression" dxfId="66" priority="4" stopIfTrue="1">
      <formula>AND(OR(I31&lt;&gt;-9,I37&lt;&gt;-9),I31&lt;&gt;I37)</formula>
    </cfRule>
  </conditionalFormatting>
  <conditionalFormatting sqref="E18:I31">
    <cfRule type="expression" dxfId="65" priority="5" stopIfTrue="1">
      <formula>LEN(TRIM(E18))=0</formula>
    </cfRule>
  </conditionalFormatting>
  <pageMargins left="0.8" right="0.3" top="0.9" bottom="0" header="0.5" footer="0.5"/>
  <pageSetup scale="82" orientation="landscape" r:id="rId1"/>
  <headerFooter alignWithMargins="0">
    <oddFooter>&amp;L&amp;8
CURRENT 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46"/>
  <sheetViews>
    <sheetView zoomScale="75" workbookViewId="0"/>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2.5546875" style="6" customWidth="1"/>
    <col min="6" max="6" width="23.5546875" style="6" customWidth="1"/>
    <col min="7" max="7" width="22.5546875" style="6" customWidth="1"/>
    <col min="8" max="8" width="22.6640625" style="6" customWidth="1"/>
    <col min="9" max="9" width="4.88671875" style="6" customWidth="1"/>
    <col min="10" max="11" width="9.109375" style="6"/>
    <col min="12" max="12" width="6" style="6" hidden="1" customWidth="1"/>
    <col min="13" max="13" width="5" style="6" hidden="1" customWidth="1"/>
    <col min="14" max="16384" width="9.109375" style="6"/>
  </cols>
  <sheetData>
    <row r="1" spans="1:14" s="8" customFormat="1" ht="12.75" customHeight="1" x14ac:dyDescent="0.2">
      <c r="A1" s="149" t="s">
        <v>244</v>
      </c>
      <c r="C1" s="12"/>
      <c r="D1" s="12"/>
      <c r="E1" s="12"/>
      <c r="F1" s="12"/>
      <c r="H1" s="28" t="s">
        <v>93</v>
      </c>
    </row>
    <row r="2" spans="1:14" s="8" customFormat="1" ht="9.6" customHeight="1" x14ac:dyDescent="0.2">
      <c r="A2" s="12"/>
      <c r="C2" s="12"/>
      <c r="D2" s="12"/>
      <c r="F2" s="29"/>
      <c r="H2" s="12"/>
    </row>
    <row r="3" spans="1:14" s="8" customFormat="1" ht="9.6" customHeight="1" x14ac:dyDescent="0.25">
      <c r="A3" s="12"/>
      <c r="F3" s="29"/>
      <c r="G3"/>
      <c r="H3"/>
    </row>
    <row r="4" spans="1:14" s="8" customFormat="1" ht="12" customHeight="1" x14ac:dyDescent="0.25">
      <c r="A4" s="12"/>
      <c r="D4" s="12"/>
      <c r="F4" s="112" t="s">
        <v>23</v>
      </c>
      <c r="G4"/>
      <c r="H4"/>
    </row>
    <row r="5" spans="1:14" s="8" customFormat="1" ht="12" customHeight="1" x14ac:dyDescent="0.25">
      <c r="A5" s="12"/>
      <c r="F5" s="29"/>
      <c r="G5"/>
      <c r="H5"/>
    </row>
    <row r="6" spans="1:14" s="8" customFormat="1" ht="12" customHeight="1" x14ac:dyDescent="0.25">
      <c r="B6" s="12"/>
      <c r="F6" s="29"/>
      <c r="G6"/>
      <c r="H6"/>
    </row>
    <row r="7" spans="1:14" s="8" customFormat="1" ht="12" customHeight="1" x14ac:dyDescent="0.25">
      <c r="B7" s="12"/>
      <c r="D7" s="29"/>
      <c r="F7" s="112" t="s">
        <v>247</v>
      </c>
      <c r="G7"/>
      <c r="H7"/>
    </row>
    <row r="8" spans="1:14" s="8" customFormat="1" ht="9.6" customHeight="1" x14ac:dyDescent="0.25">
      <c r="B8" s="12"/>
      <c r="F8" s="29"/>
      <c r="G8"/>
      <c r="H8"/>
    </row>
    <row r="9" spans="1:14" ht="9.6" customHeight="1" x14ac:dyDescent="0.25">
      <c r="B9" s="48"/>
      <c r="C9" s="49"/>
      <c r="E9" s="49"/>
      <c r="F9" s="49"/>
      <c r="G9"/>
      <c r="H9"/>
    </row>
    <row r="10" spans="1:14" s="69" customFormat="1" ht="9.6" customHeight="1" x14ac:dyDescent="0.25">
      <c r="B10" s="70"/>
      <c r="C10" s="71"/>
      <c r="D10" s="71"/>
      <c r="E10" s="71"/>
      <c r="G10"/>
      <c r="H10"/>
    </row>
    <row r="11" spans="1:14" ht="9.6" customHeight="1" x14ac:dyDescent="0.25">
      <c r="B11" s="48"/>
      <c r="C11" s="49"/>
      <c r="D11" s="49"/>
      <c r="E11" s="49"/>
      <c r="F11" s="49"/>
      <c r="G11" s="49"/>
      <c r="H11" s="49"/>
    </row>
    <row r="12" spans="1:14" s="13" customFormat="1" ht="15.75" customHeight="1" x14ac:dyDescent="0.25">
      <c r="B12" s="31"/>
      <c r="D12" s="100"/>
      <c r="E12" s="12"/>
      <c r="F12" s="12"/>
      <c r="G12" s="12"/>
      <c r="H12" s="12"/>
    </row>
    <row r="13" spans="1:14" s="13" customFormat="1" ht="14.25" customHeight="1" x14ac:dyDescent="0.25">
      <c r="A13" s="110" t="s">
        <v>55</v>
      </c>
      <c r="B13" s="73"/>
      <c r="C13" s="74"/>
      <c r="D13" s="100"/>
    </row>
    <row r="14" spans="1:14" s="13" customFormat="1" ht="14.25" customHeight="1" x14ac:dyDescent="0.25">
      <c r="A14" s="222" t="s">
        <v>22</v>
      </c>
      <c r="B14" s="223"/>
      <c r="C14" s="223"/>
      <c r="D14" s="224"/>
      <c r="E14" s="244" t="s">
        <v>160</v>
      </c>
      <c r="F14" s="251"/>
      <c r="G14" s="251"/>
      <c r="H14" s="252"/>
    </row>
    <row r="15" spans="1:14" s="13" customFormat="1" ht="12" customHeight="1" x14ac:dyDescent="0.25">
      <c r="A15" s="225"/>
      <c r="B15" s="226"/>
      <c r="C15" s="226"/>
      <c r="D15" s="226"/>
      <c r="E15" s="253" t="s">
        <v>137</v>
      </c>
      <c r="F15" s="254"/>
      <c r="G15" s="253" t="s">
        <v>138</v>
      </c>
      <c r="H15" s="254"/>
    </row>
    <row r="16" spans="1:14" s="13" customFormat="1" ht="12" customHeight="1" x14ac:dyDescent="0.25">
      <c r="A16" s="225"/>
      <c r="B16" s="226"/>
      <c r="C16" s="226"/>
      <c r="D16" s="226"/>
      <c r="E16" s="255"/>
      <c r="F16" s="254"/>
      <c r="G16" s="255"/>
      <c r="H16" s="254"/>
      <c r="M16" s="13">
        <v>5</v>
      </c>
      <c r="N16" s="13" t="s">
        <v>12</v>
      </c>
    </row>
    <row r="17" spans="1:12" ht="12" customHeight="1" x14ac:dyDescent="0.25">
      <c r="A17" s="225"/>
      <c r="B17" s="226"/>
      <c r="C17" s="226"/>
      <c r="D17" s="226"/>
      <c r="E17" s="245" t="s">
        <v>128</v>
      </c>
      <c r="F17" s="245" t="s">
        <v>129</v>
      </c>
      <c r="G17" s="245" t="s">
        <v>130</v>
      </c>
      <c r="H17" s="245" t="s">
        <v>131</v>
      </c>
    </row>
    <row r="18" spans="1:12" ht="12" customHeight="1" x14ac:dyDescent="0.25">
      <c r="A18" s="225"/>
      <c r="B18" s="226"/>
      <c r="C18" s="226"/>
      <c r="D18" s="226"/>
      <c r="E18" s="235"/>
      <c r="F18" s="235"/>
      <c r="G18" s="235"/>
      <c r="H18" s="235"/>
    </row>
    <row r="19" spans="1:12" ht="27.75" customHeight="1" x14ac:dyDescent="0.25">
      <c r="A19" s="228"/>
      <c r="B19" s="229"/>
      <c r="C19" s="229"/>
      <c r="D19" s="229"/>
      <c r="E19" s="236"/>
      <c r="F19" s="236"/>
      <c r="G19" s="236"/>
      <c r="H19" s="236"/>
    </row>
    <row r="20" spans="1:12" ht="18" customHeight="1" x14ac:dyDescent="0.25">
      <c r="A20" s="231" t="s">
        <v>150</v>
      </c>
      <c r="B20" s="231"/>
      <c r="C20" s="231"/>
      <c r="D20" s="231"/>
      <c r="E20" s="82">
        <f>IF(MIN(PAGE2!E19, PAGE2!E32)&lt;=0,0, PAGE2!E19/PAGE2!E32)</f>
        <v>0</v>
      </c>
      <c r="F20" s="82">
        <f>IF(MIN(PAGE2!F19, PAGE2!F32)&lt;=0,0, PAGE2!F19/PAGE2!F32)</f>
        <v>0</v>
      </c>
      <c r="G20" s="82">
        <f>IF(MIN(PAGE2!G19, PAGE2!G32)&lt;=0,0, PAGE2!G19/PAGE2!G32)</f>
        <v>0</v>
      </c>
      <c r="H20" s="82">
        <f>IF(MIN(PAGE2!H19, PAGE2!H32)&lt;=0,0, PAGE2!H19/PAGE2!H32)</f>
        <v>0</v>
      </c>
      <c r="J20" s="6" t="s">
        <v>12</v>
      </c>
    </row>
    <row r="21" spans="1:12" ht="18" customHeight="1" x14ac:dyDescent="0.25">
      <c r="A21" s="232" t="s">
        <v>0</v>
      </c>
      <c r="B21" s="233"/>
      <c r="C21" s="233"/>
      <c r="D21" s="234"/>
      <c r="E21" s="82">
        <f>IF(MIN(PAGE2!E20, PAGE2!E32)&lt;=0,0, PAGE2!E20/PAGE2!E32)</f>
        <v>0</v>
      </c>
      <c r="F21" s="82">
        <f>IF(MIN(PAGE2!F20, PAGE2!F32)&lt;=0,0, PAGE2!F20/PAGE2!F32)</f>
        <v>0</v>
      </c>
      <c r="G21" s="82">
        <f>IF(MIN(PAGE2!G20, PAGE2!G32)&lt;=0,0, PAGE2!G20/PAGE2!G32)</f>
        <v>0</v>
      </c>
      <c r="H21" s="82">
        <f>IF(MIN(PAGE2!H20, PAGE2!H32)&lt;=0,0, PAGE2!H20/PAGE2!H32)</f>
        <v>0</v>
      </c>
      <c r="L21" s="6" t="s">
        <v>12</v>
      </c>
    </row>
    <row r="22" spans="1:12" ht="18" customHeight="1" x14ac:dyDescent="0.25">
      <c r="A22" s="215" t="s">
        <v>1</v>
      </c>
      <c r="B22" s="216"/>
      <c r="C22" s="216"/>
      <c r="D22" s="217"/>
      <c r="E22" s="82">
        <f>IF(MIN(PAGE2!E21, PAGE2!E32)&lt;=0,0, PAGE2!E21/PAGE2!E32)</f>
        <v>0</v>
      </c>
      <c r="F22" s="82">
        <f>IF(MIN(PAGE2!F21, PAGE2!F32)&lt;=0,0, PAGE2!F21/PAGE2!F32)</f>
        <v>0</v>
      </c>
      <c r="G22" s="82">
        <f>IF(MIN(PAGE2!G21, PAGE2!G32)&lt;=0,0, PAGE2!G21/PAGE2!G32)</f>
        <v>0</v>
      </c>
      <c r="H22" s="82">
        <f>IF(MIN(PAGE2!H21, PAGE2!H32)&lt;=0,0, PAGE2!H21/PAGE2!H32)</f>
        <v>0</v>
      </c>
    </row>
    <row r="23" spans="1:12" ht="18" customHeight="1" x14ac:dyDescent="0.25">
      <c r="A23" s="215" t="s">
        <v>2</v>
      </c>
      <c r="B23" s="216"/>
      <c r="C23" s="216"/>
      <c r="D23" s="217"/>
      <c r="E23" s="82">
        <f>IF(MIN(PAGE2!E22, PAGE2!E32)&lt;=0,0, PAGE2!E22/PAGE2!E32)</f>
        <v>0</v>
      </c>
      <c r="F23" s="82">
        <f>IF(MIN(PAGE2!F22, PAGE2!F32)&lt;=0,0, PAGE2!F22/PAGE2!F32)</f>
        <v>0</v>
      </c>
      <c r="G23" s="82">
        <f>IF(MIN(PAGE2!G22, PAGE2!G32)&lt;=0,0, PAGE2!G22/PAGE2!G32)</f>
        <v>0</v>
      </c>
      <c r="H23" s="82">
        <f>IF(MIN(PAGE2!H22, PAGE2!H32)&lt;=0,0, PAGE2!H22/PAGE2!H32)</f>
        <v>0</v>
      </c>
    </row>
    <row r="24" spans="1:12" ht="18" customHeight="1" x14ac:dyDescent="0.25">
      <c r="A24" s="215" t="s">
        <v>3</v>
      </c>
      <c r="B24" s="216"/>
      <c r="C24" s="216"/>
      <c r="D24" s="217"/>
      <c r="E24" s="82">
        <f>IF(MIN(PAGE2!E23, PAGE2!E32)&lt;=0,0, PAGE2!E23/PAGE2!E32)</f>
        <v>0</v>
      </c>
      <c r="F24" s="82">
        <f>IF(MIN(PAGE2!F23, PAGE2!F32)&lt;=0,0, PAGE2!F23/PAGE2!F32)</f>
        <v>0</v>
      </c>
      <c r="G24" s="82">
        <f>IF(MIN(PAGE2!G23, PAGE2!G32)&lt;=0,0, PAGE2!G23/PAGE2!G32)</f>
        <v>0</v>
      </c>
      <c r="H24" s="82">
        <f>IF(MIN(PAGE2!H23, PAGE2!H32)&lt;=0,0, PAGE2!H23/PAGE2!H32)</f>
        <v>0</v>
      </c>
    </row>
    <row r="25" spans="1:12" ht="18" customHeight="1" x14ac:dyDescent="0.25">
      <c r="A25" s="215" t="s">
        <v>4</v>
      </c>
      <c r="B25" s="216"/>
      <c r="C25" s="216"/>
      <c r="D25" s="217"/>
      <c r="E25" s="82">
        <f>IF(MIN(PAGE2!E24, PAGE2!E32)&lt;=0,0, PAGE2!E24/PAGE2!E32)</f>
        <v>0</v>
      </c>
      <c r="F25" s="82">
        <f>IF(MIN(PAGE2!F24, PAGE2!F32)&lt;=0,0, PAGE2!F24/PAGE2!F32)</f>
        <v>0</v>
      </c>
      <c r="G25" s="82">
        <f>IF(MIN(PAGE2!G24, PAGE2!G32)&lt;=0,0, PAGE2!G24/PAGE2!G32)</f>
        <v>0</v>
      </c>
      <c r="H25" s="82">
        <f>IF(MIN(PAGE2!H24, PAGE2!H32)&lt;=0,0, PAGE2!H24/PAGE2!H32)</f>
        <v>0</v>
      </c>
    </row>
    <row r="26" spans="1:12" ht="18" customHeight="1" x14ac:dyDescent="0.25">
      <c r="A26" s="215" t="s">
        <v>5</v>
      </c>
      <c r="B26" s="216"/>
      <c r="C26" s="216"/>
      <c r="D26" s="217"/>
      <c r="E26" s="82">
        <f>IF(MIN(PAGE2!E25, PAGE2!E32)&lt;=0,0, PAGE2!E25/PAGE2!E32)</f>
        <v>0</v>
      </c>
      <c r="F26" s="82">
        <f>IF(MIN(PAGE2!F25, PAGE2!F32)&lt;=0,0, PAGE2!F25/PAGE2!F32)</f>
        <v>0</v>
      </c>
      <c r="G26" s="82">
        <f>IF(MIN(PAGE2!G25, PAGE2!G32)&lt;=0,0, PAGE2!G25/PAGE2!G32)</f>
        <v>0</v>
      </c>
      <c r="H26" s="82">
        <f>IF(MIN(PAGE2!H25, PAGE2!H32)&lt;=0,0, PAGE2!H25/PAGE2!H32)</f>
        <v>0</v>
      </c>
    </row>
    <row r="27" spans="1:12" ht="18" customHeight="1" x14ac:dyDescent="0.25">
      <c r="A27" s="215" t="s">
        <v>6</v>
      </c>
      <c r="B27" s="216"/>
      <c r="C27" s="216"/>
      <c r="D27" s="217"/>
      <c r="E27" s="82">
        <f>IF(MIN(PAGE2!E26, PAGE2!E32)&lt;=0,0, PAGE2!E26/PAGE2!E32)</f>
        <v>0</v>
      </c>
      <c r="F27" s="82">
        <f>IF(MIN(PAGE2!F26, PAGE2!F32)&lt;=0,0, PAGE2!F26/PAGE2!F32)</f>
        <v>0</v>
      </c>
      <c r="G27" s="82">
        <f>IF(MIN(PAGE2!G26, PAGE2!G32)&lt;=0,0, PAGE2!G26/PAGE2!G32)</f>
        <v>0</v>
      </c>
      <c r="H27" s="82">
        <f>IF(MIN(PAGE2!H26, PAGE2!H32)&lt;=0,0, PAGE2!H26/PAGE2!H32)</f>
        <v>0</v>
      </c>
    </row>
    <row r="28" spans="1:12" ht="18" customHeight="1" x14ac:dyDescent="0.25">
      <c r="A28" s="215" t="s">
        <v>9</v>
      </c>
      <c r="B28" s="216"/>
      <c r="C28" s="216"/>
      <c r="D28" s="217"/>
      <c r="E28" s="82">
        <f>IF(MIN(PAGE2!E27, PAGE2!E32)&lt;=0,0, PAGE2!E27/PAGE2!E32)</f>
        <v>0</v>
      </c>
      <c r="F28" s="82">
        <f>IF(MIN(PAGE2!F27, PAGE2!F32)&lt;=0,0, PAGE2!F27/PAGE2!F32)</f>
        <v>0</v>
      </c>
      <c r="G28" s="82">
        <f>IF(MIN(PAGE2!G27, PAGE2!G32)&lt;=0,0, PAGE2!G27/PAGE2!G32)</f>
        <v>0</v>
      </c>
      <c r="H28" s="82">
        <f>IF(MIN(PAGE2!H27, PAGE2!H32)&lt;=0,0, PAGE2!H27/PAGE2!H32)</f>
        <v>0</v>
      </c>
    </row>
    <row r="29" spans="1:12" ht="18" customHeight="1" x14ac:dyDescent="0.25">
      <c r="A29" s="215" t="s">
        <v>7</v>
      </c>
      <c r="B29" s="216"/>
      <c r="C29" s="216"/>
      <c r="D29" s="217"/>
      <c r="E29" s="82">
        <f>IF(MIN(PAGE2!E28, PAGE2!E32)&lt;=0,0, PAGE2!E28/PAGE2!E32)</f>
        <v>0</v>
      </c>
      <c r="F29" s="82">
        <f>IF(MIN(PAGE2!F28, PAGE2!F32)&lt;=0,0, PAGE2!F28/PAGE2!F32)</f>
        <v>0</v>
      </c>
      <c r="G29" s="82">
        <f>IF(MIN(PAGE2!G28, PAGE2!G32)&lt;=0,0, PAGE2!G28/PAGE2!G32)</f>
        <v>0</v>
      </c>
      <c r="H29" s="82">
        <f>IF(MIN(PAGE2!H28, PAGE2!H32)&lt;=0,0, PAGE2!H28/PAGE2!H32)</f>
        <v>0</v>
      </c>
    </row>
    <row r="30" spans="1:12" ht="18" customHeight="1" x14ac:dyDescent="0.25">
      <c r="A30" s="215" t="s">
        <v>8</v>
      </c>
      <c r="B30" s="216"/>
      <c r="C30" s="216"/>
      <c r="D30" s="217"/>
      <c r="E30" s="82">
        <f>IF(MIN(PAGE2!E29, PAGE2!E32)&lt;=0,0, PAGE2!E29/PAGE2!E32)</f>
        <v>0</v>
      </c>
      <c r="F30" s="82">
        <f>IF(MIN(PAGE2!F29, PAGE2!F32)&lt;=0,0, PAGE2!F29/PAGE2!F32)</f>
        <v>0</v>
      </c>
      <c r="G30" s="82">
        <f>IF(MIN(PAGE2!G29, PAGE2!G32)&lt;=0,0, PAGE2!G29/PAGE2!G32)</f>
        <v>0</v>
      </c>
      <c r="H30" s="82">
        <f>IF(MIN(PAGE2!H29, PAGE2!H32)&lt;=0,0, PAGE2!H29/PAGE2!H32)</f>
        <v>0</v>
      </c>
    </row>
    <row r="31" spans="1:12" ht="18" customHeight="1" x14ac:dyDescent="0.25">
      <c r="A31" s="215" t="s">
        <v>10</v>
      </c>
      <c r="B31" s="216"/>
      <c r="C31" s="216"/>
      <c r="D31" s="217"/>
      <c r="E31" s="82">
        <f>IF(MIN(PAGE2!E30, PAGE2!E32)&lt;=0,0, PAGE2!E30/PAGE2!E32)</f>
        <v>0</v>
      </c>
      <c r="F31" s="82">
        <f>IF(MIN(PAGE2!F30, PAGE2!F32)&lt;=0,0, PAGE2!F30/PAGE2!F32)</f>
        <v>0</v>
      </c>
      <c r="G31" s="82">
        <f>IF(MIN(PAGE2!G30, PAGE2!G32)&lt;=0,0, PAGE2!G30/PAGE2!G32)</f>
        <v>0</v>
      </c>
      <c r="H31" s="82">
        <f>IF(MIN(PAGE2!H30, PAGE2!H32)&lt;=0,0, PAGE2!H30/PAGE2!H32)</f>
        <v>0</v>
      </c>
    </row>
    <row r="32" spans="1:12" ht="18" customHeight="1" x14ac:dyDescent="0.25">
      <c r="A32" s="215" t="s">
        <v>94</v>
      </c>
      <c r="B32" s="216"/>
      <c r="C32" s="216"/>
      <c r="D32" s="217"/>
      <c r="E32" s="82">
        <f>IF(MIN(PAGE2!E31, PAGE2!E32)&lt;=0,0, PAGE2!E31/PAGE2!E32)</f>
        <v>0</v>
      </c>
      <c r="F32" s="82">
        <f>IF(MIN(PAGE2!F31, PAGE2!F32)&lt;=0,0, PAGE2!F31/PAGE2!F32)</f>
        <v>0</v>
      </c>
      <c r="G32" s="82">
        <f>IF(MIN(PAGE2!G31, PAGE2!G32)&lt;=0,0, PAGE2!G31/PAGE2!G32)</f>
        <v>0</v>
      </c>
      <c r="H32" s="82">
        <f>IF(MIN(PAGE2!H31, PAGE2!H32)&lt;=0,0, PAGE2!H31/PAGE2!H32)</f>
        <v>0</v>
      </c>
    </row>
    <row r="33" spans="1:8" ht="18" customHeight="1" x14ac:dyDescent="0.25">
      <c r="A33" s="219" t="s">
        <v>11</v>
      </c>
      <c r="B33" s="220"/>
      <c r="C33" s="220"/>
      <c r="D33" s="221"/>
      <c r="E33" s="89">
        <f>IF(PAGE2!E32&lt;=0,0, PAGE2!E32/PAGE2!E32)</f>
        <v>0</v>
      </c>
      <c r="F33" s="89">
        <f>IF(PAGE2!F32&lt;=0,0, PAGE2!F32/PAGE2!F32)</f>
        <v>0</v>
      </c>
      <c r="G33" s="89">
        <f>IF(PAGE2!G32&lt;=0,0, PAGE2!G32/PAGE2!G32)</f>
        <v>0</v>
      </c>
      <c r="H33" s="89">
        <f>IF(PAGE2!H32&lt;=0,0, PAGE2!H32/PAGE2!H32)</f>
        <v>0</v>
      </c>
    </row>
    <row r="34" spans="1:8" ht="9.75" customHeight="1" x14ac:dyDescent="0.25">
      <c r="A34" s="8"/>
      <c r="E34" s="34"/>
      <c r="F34" s="34"/>
      <c r="G34" s="34"/>
      <c r="H34" s="34"/>
    </row>
    <row r="35" spans="1:8" x14ac:dyDescent="0.25">
      <c r="A35" s="26" t="s">
        <v>157</v>
      </c>
    </row>
    <row r="36" spans="1:8" x14ac:dyDescent="0.25">
      <c r="A36" s="25" t="s">
        <v>156</v>
      </c>
    </row>
    <row r="37" spans="1:8" x14ac:dyDescent="0.25">
      <c r="A37" s="12"/>
    </row>
    <row r="38" spans="1:8" x14ac:dyDescent="0.25">
      <c r="A38" s="100"/>
      <c r="B38" s="100"/>
      <c r="E38" s="72"/>
      <c r="F38" s="72"/>
      <c r="G38" s="72"/>
      <c r="H38" s="8"/>
    </row>
    <row r="39" spans="1:8" x14ac:dyDescent="0.25">
      <c r="A39" s="9"/>
      <c r="H39" s="3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row r="46" spans="1:8" x14ac:dyDescent="0.25">
      <c r="A46" s="8"/>
    </row>
  </sheetData>
  <sheetProtection algorithmName="SHA-512" hashValue="t1Y0hE8WUtCn6Z0qdKU7Yt7yxIiVx7hTaJ2plqx/Y4ZY3atCxiBjj4Y8ha5M/gKuyxn7M4mSMpUzPeDVnARXqQ==" saltValue="0F50juplKCYVNkAoQYSu+g==" spinCount="100000" sheet="1" objects="1" scenarios="1"/>
  <mergeCells count="22">
    <mergeCell ref="E17:E19"/>
    <mergeCell ref="E14:H14"/>
    <mergeCell ref="E15:F16"/>
    <mergeCell ref="G15:H16"/>
    <mergeCell ref="H17:H19"/>
    <mergeCell ref="G17:G19"/>
    <mergeCell ref="F17:F19"/>
    <mergeCell ref="A14:D19"/>
    <mergeCell ref="A20:D20"/>
    <mergeCell ref="A28:D28"/>
    <mergeCell ref="A21:D21"/>
    <mergeCell ref="A22:D22"/>
    <mergeCell ref="A23:D23"/>
    <mergeCell ref="A24:D24"/>
    <mergeCell ref="A25:D25"/>
    <mergeCell ref="A26:D26"/>
    <mergeCell ref="A27:D27"/>
    <mergeCell ref="A33:D33"/>
    <mergeCell ref="A29:D29"/>
    <mergeCell ref="A30:D30"/>
    <mergeCell ref="A31:D31"/>
    <mergeCell ref="A32:D32"/>
  </mergeCells>
  <phoneticPr fontId="0" type="noConversion"/>
  <pageMargins left="0.8" right="0.3" top="0.9" bottom="0" header="0.5" footer="0.5"/>
  <pageSetup scale="84" orientation="landscape" r:id="rId1"/>
  <headerFooter alignWithMargins="0">
    <oddFooter>&amp;L&amp;8
CURRENT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45"/>
  <sheetViews>
    <sheetView zoomScale="75" workbookViewId="0"/>
  </sheetViews>
  <sheetFormatPr defaultColWidth="9.109375" defaultRowHeight="13.2" x14ac:dyDescent="0.25"/>
  <cols>
    <col min="1" max="1" width="33.6640625" style="6" customWidth="1"/>
    <col min="2" max="2" width="12.6640625" style="6" customWidth="1"/>
    <col min="3" max="3" width="10.44140625" style="6" hidden="1" customWidth="1"/>
    <col min="4" max="4" width="0.88671875" style="6" customWidth="1"/>
    <col min="5" max="5" width="21.44140625" style="6" customWidth="1"/>
    <col min="6" max="6" width="21.88671875" style="6" customWidth="1"/>
    <col min="7" max="7" width="22.88671875" style="6" customWidth="1"/>
    <col min="8" max="8" width="22.6640625" style="6" customWidth="1"/>
    <col min="9" max="9" width="21.6640625" style="6" customWidth="1"/>
    <col min="10" max="11" width="9.109375" style="6"/>
    <col min="12" max="12" width="8.88671875" style="6" customWidth="1"/>
    <col min="13" max="13" width="4" style="6" hidden="1" customWidth="1"/>
    <col min="14" max="16384" width="9.109375" style="6"/>
  </cols>
  <sheetData>
    <row r="1" spans="1:13" s="8" customFormat="1" ht="11.25" customHeight="1" x14ac:dyDescent="0.2">
      <c r="A1" s="149" t="s">
        <v>244</v>
      </c>
      <c r="C1" s="12"/>
      <c r="D1" s="12"/>
      <c r="E1" s="12"/>
      <c r="F1" s="12"/>
      <c r="I1" s="28" t="s">
        <v>96</v>
      </c>
    </row>
    <row r="2" spans="1:13" s="8" customFormat="1" ht="9.6" customHeight="1" x14ac:dyDescent="0.2">
      <c r="A2" s="12"/>
      <c r="C2" s="12"/>
      <c r="D2" s="12"/>
      <c r="F2" s="29"/>
      <c r="G2" s="12"/>
      <c r="I2" s="12"/>
    </row>
    <row r="3" spans="1:13" s="8" customFormat="1" ht="9.6" customHeight="1" x14ac:dyDescent="0.25">
      <c r="A3" s="12"/>
      <c r="F3" s="29"/>
      <c r="H3"/>
      <c r="I3"/>
    </row>
    <row r="4" spans="1:13" s="8" customFormat="1" ht="11.25" customHeight="1" x14ac:dyDescent="0.25">
      <c r="A4" s="12"/>
      <c r="D4" s="12"/>
      <c r="F4" s="112" t="s">
        <v>23</v>
      </c>
      <c r="G4" s="12"/>
      <c r="H4"/>
      <c r="I4"/>
    </row>
    <row r="5" spans="1:13" s="8" customFormat="1" ht="11.25" customHeight="1" x14ac:dyDescent="0.25">
      <c r="A5" s="12"/>
      <c r="F5" s="29"/>
      <c r="G5" s="12"/>
      <c r="H5"/>
      <c r="I5"/>
    </row>
    <row r="6" spans="1:13" s="8" customFormat="1" ht="11.25" customHeight="1" x14ac:dyDescent="0.25">
      <c r="B6" s="12"/>
      <c r="F6" s="29"/>
      <c r="G6" s="12"/>
      <c r="H6"/>
      <c r="I6"/>
    </row>
    <row r="7" spans="1:13" s="8" customFormat="1" ht="11.25" customHeight="1" x14ac:dyDescent="0.25">
      <c r="B7" s="12"/>
      <c r="D7" s="29"/>
      <c r="F7" s="112" t="s">
        <v>247</v>
      </c>
      <c r="G7" s="12"/>
      <c r="H7"/>
      <c r="I7"/>
    </row>
    <row r="8" spans="1:13" s="8" customFormat="1" ht="9.6" customHeight="1" x14ac:dyDescent="0.25">
      <c r="B8" s="12"/>
      <c r="F8" s="29"/>
      <c r="G8" s="12"/>
      <c r="H8"/>
      <c r="I8"/>
    </row>
    <row r="9" spans="1:13" ht="9.6" customHeight="1" x14ac:dyDescent="0.25">
      <c r="B9" s="48"/>
      <c r="C9" s="49"/>
      <c r="E9" s="49"/>
      <c r="F9" s="49"/>
      <c r="G9" s="49"/>
      <c r="H9"/>
      <c r="I9"/>
    </row>
    <row r="10" spans="1:13" s="69" customFormat="1" ht="9.6" customHeight="1" x14ac:dyDescent="0.25">
      <c r="B10" s="70"/>
      <c r="C10" s="71"/>
      <c r="D10" s="71"/>
      <c r="E10" s="71"/>
      <c r="H10"/>
      <c r="I10"/>
    </row>
    <row r="11" spans="1:13" ht="9.6" customHeight="1" x14ac:dyDescent="0.25">
      <c r="B11" s="48"/>
      <c r="C11" s="49"/>
      <c r="D11" s="49"/>
      <c r="E11" s="49"/>
      <c r="F11" s="49"/>
      <c r="G11" s="49"/>
      <c r="H11" s="49"/>
    </row>
    <row r="12" spans="1:13" s="13" customFormat="1" ht="18" customHeight="1" x14ac:dyDescent="0.25">
      <c r="A12" s="110" t="s">
        <v>55</v>
      </c>
      <c r="B12" s="31"/>
      <c r="D12" s="12"/>
      <c r="E12" s="12"/>
      <c r="F12" s="12"/>
      <c r="G12" s="12"/>
      <c r="H12" s="12"/>
    </row>
    <row r="13" spans="1:13" s="13" customFormat="1" ht="46.5" customHeight="1" x14ac:dyDescent="0.25">
      <c r="A13" s="222" t="s">
        <v>22</v>
      </c>
      <c r="B13" s="223"/>
      <c r="C13" s="223"/>
      <c r="D13" s="224"/>
      <c r="E13" s="244" t="s">
        <v>158</v>
      </c>
      <c r="F13" s="251"/>
      <c r="G13" s="252"/>
      <c r="H13" s="251" t="s">
        <v>159</v>
      </c>
      <c r="I13" s="252"/>
    </row>
    <row r="14" spans="1:13" s="13" customFormat="1" ht="27" customHeight="1" x14ac:dyDescent="0.25">
      <c r="A14" s="225"/>
      <c r="B14" s="226"/>
      <c r="C14" s="226"/>
      <c r="D14" s="227"/>
      <c r="E14" s="256" t="s">
        <v>139</v>
      </c>
      <c r="F14" s="256" t="s">
        <v>140</v>
      </c>
      <c r="G14" s="256" t="s">
        <v>141</v>
      </c>
      <c r="H14" s="256" t="s">
        <v>142</v>
      </c>
      <c r="I14" s="256" t="s">
        <v>143</v>
      </c>
    </row>
    <row r="15" spans="1:13" s="13" customFormat="1" ht="15" customHeight="1" x14ac:dyDescent="0.25">
      <c r="A15" s="225"/>
      <c r="B15" s="226"/>
      <c r="C15" s="226"/>
      <c r="D15" s="226"/>
      <c r="E15" s="257"/>
      <c r="F15" s="257"/>
      <c r="G15" s="257"/>
      <c r="H15" s="256"/>
      <c r="I15" s="256"/>
      <c r="M15" s="13">
        <v>6</v>
      </c>
    </row>
    <row r="16" spans="1:13" ht="13.5" customHeight="1" x14ac:dyDescent="0.25">
      <c r="A16" s="225"/>
      <c r="B16" s="226"/>
      <c r="C16" s="226"/>
      <c r="D16" s="226"/>
      <c r="E16" s="257"/>
      <c r="F16" s="257"/>
      <c r="G16" s="257"/>
      <c r="H16" s="256"/>
      <c r="I16" s="256"/>
    </row>
    <row r="17" spans="1:14" ht="13.5" customHeight="1" x14ac:dyDescent="0.25">
      <c r="A17" s="225"/>
      <c r="B17" s="226"/>
      <c r="C17" s="226"/>
      <c r="D17" s="226"/>
      <c r="E17" s="257"/>
      <c r="F17" s="257"/>
      <c r="G17" s="257"/>
      <c r="H17" s="256"/>
      <c r="I17" s="256"/>
    </row>
    <row r="18" spans="1:14" ht="13.5" customHeight="1" x14ac:dyDescent="0.25">
      <c r="A18" s="228"/>
      <c r="B18" s="229"/>
      <c r="C18" s="229"/>
      <c r="D18" s="229"/>
      <c r="E18" s="257"/>
      <c r="F18" s="257"/>
      <c r="G18" s="257"/>
      <c r="H18" s="256"/>
      <c r="I18" s="256"/>
    </row>
    <row r="19" spans="1:14" ht="18" customHeight="1" x14ac:dyDescent="0.25">
      <c r="A19" s="231" t="s">
        <v>150</v>
      </c>
      <c r="B19" s="231"/>
      <c r="C19" s="231"/>
      <c r="D19" s="231"/>
      <c r="E19" s="82">
        <f>IF(MIN(PAGE3!E18, PAGE3!E31)&lt;=0,0,PAGE3!E18/PAGE3!E31)</f>
        <v>0</v>
      </c>
      <c r="F19" s="82">
        <f>IF(MIN(PAGE3!F18, PAGE3!F31)&lt;=0,0,PAGE3!F18/PAGE3!F31)</f>
        <v>0</v>
      </c>
      <c r="G19" s="82">
        <f>IF(MIN(PAGE3!G18, PAGE3!G31)&lt;=0,0,PAGE3!G18/PAGE3!G31)</f>
        <v>0</v>
      </c>
      <c r="H19" s="82">
        <f>IF(MIN(PAGE3!H18, PAGE3!H31)&lt;=0,0,PAGE3!H18/PAGE3!H31)</f>
        <v>0</v>
      </c>
      <c r="I19" s="82">
        <f>IF(MIN(PAGE3!I18, PAGE3!I31)&lt;=0,0,PAGE3!I18/PAGE3!I31)</f>
        <v>0</v>
      </c>
      <c r="L19" s="6" t="s">
        <v>12</v>
      </c>
    </row>
    <row r="20" spans="1:14" ht="18" customHeight="1" x14ac:dyDescent="0.25">
      <c r="A20" s="232" t="s">
        <v>0</v>
      </c>
      <c r="B20" s="233"/>
      <c r="C20" s="233"/>
      <c r="D20" s="234"/>
      <c r="E20" s="84">
        <f>IF(MIN(PAGE3!E19, PAGE3!E31)&lt;=0,0,PAGE3!E19/PAGE3!E31)</f>
        <v>0</v>
      </c>
      <c r="F20" s="84">
        <f>IF(MIN(PAGE3!F19, PAGE3!F31)&lt;=0,0,PAGE3!F19/PAGE3!F31)</f>
        <v>0</v>
      </c>
      <c r="G20" s="84">
        <f>IF(MIN(PAGE3!G19, PAGE3!G31)&lt;=0,0,PAGE3!G19/PAGE3!G31)</f>
        <v>0</v>
      </c>
      <c r="H20" s="84">
        <f>IF(MIN(PAGE3!H19, PAGE3!H31)&lt;=0,0,PAGE3!H19/PAGE3!H31)</f>
        <v>0</v>
      </c>
      <c r="I20" s="84">
        <f>IF(MIN(PAGE3!I19, PAGE3!I31)&lt;=0,0,PAGE3!I19/PAGE3!I31)</f>
        <v>0</v>
      </c>
      <c r="N20" s="6" t="s">
        <v>12</v>
      </c>
    </row>
    <row r="21" spans="1:14" ht="18" customHeight="1" x14ac:dyDescent="0.25">
      <c r="A21" s="215" t="s">
        <v>1</v>
      </c>
      <c r="B21" s="216"/>
      <c r="C21" s="216"/>
      <c r="D21" s="217"/>
      <c r="E21" s="84">
        <f>IF(MIN(PAGE3!E20, PAGE3!E31)&lt;=0,0,PAGE3!E20/PAGE3!E31)</f>
        <v>0</v>
      </c>
      <c r="F21" s="84">
        <f>IF(MIN(PAGE3!F20, PAGE3!F31)&lt;=0,0,PAGE3!F20/PAGE3!F31)</f>
        <v>0</v>
      </c>
      <c r="G21" s="84">
        <f>IF(MIN(PAGE3!G20, PAGE3!G31)&lt;=0,0,PAGE3!G20/PAGE3!G31)</f>
        <v>0</v>
      </c>
      <c r="H21" s="84">
        <f>IF(MIN(PAGE3!H20, PAGE3!H31)&lt;=0,0,PAGE3!H20/PAGE3!H31)</f>
        <v>0</v>
      </c>
      <c r="I21" s="84">
        <f>IF(MIN(PAGE3!I20, PAGE3!I31)&lt;=0,0,PAGE3!I20/PAGE3!I31)</f>
        <v>0</v>
      </c>
    </row>
    <row r="22" spans="1:14" ht="18" customHeight="1" x14ac:dyDescent="0.25">
      <c r="A22" s="215" t="s">
        <v>2</v>
      </c>
      <c r="B22" s="216"/>
      <c r="C22" s="216"/>
      <c r="D22" s="217"/>
      <c r="E22" s="84">
        <f>IF(MIN(PAGE3!E21, PAGE3!E31)&lt;=0,0,PAGE3!E21/PAGE3!E31)</f>
        <v>0</v>
      </c>
      <c r="F22" s="84">
        <f>IF(MIN(PAGE3!F21, PAGE3!F31)&lt;=0,0,PAGE3!F21/PAGE3!F31)</f>
        <v>0</v>
      </c>
      <c r="G22" s="84">
        <f>IF(MIN(PAGE3!G21, PAGE3!G31)&lt;=0,0,PAGE3!G21/PAGE3!G31)</f>
        <v>0</v>
      </c>
      <c r="H22" s="84">
        <f>IF(MIN(PAGE3!H21, PAGE3!H31)&lt;=0,0,PAGE3!H21/PAGE3!H31)</f>
        <v>0</v>
      </c>
      <c r="I22" s="84">
        <f>IF(MIN(PAGE3!I21, PAGE3!I31)&lt;=0,0,PAGE3!I21/PAGE3!I31)</f>
        <v>0</v>
      </c>
    </row>
    <row r="23" spans="1:14" ht="18" customHeight="1" x14ac:dyDescent="0.25">
      <c r="A23" s="215" t="s">
        <v>3</v>
      </c>
      <c r="B23" s="216"/>
      <c r="C23" s="216"/>
      <c r="D23" s="217"/>
      <c r="E23" s="84">
        <f>IF(MIN(PAGE3!E22, PAGE3!E31)&lt;=0,0,PAGE3!E22/PAGE3!E31)</f>
        <v>0</v>
      </c>
      <c r="F23" s="84">
        <f>IF(MIN(PAGE3!F22, PAGE3!F31)&lt;=0,0,PAGE3!F22/PAGE3!F31)</f>
        <v>0</v>
      </c>
      <c r="G23" s="84">
        <f>IF(MIN(PAGE3!G22, PAGE3!G31)&lt;=0,0,PAGE3!G22/PAGE3!G31)</f>
        <v>0</v>
      </c>
      <c r="H23" s="84">
        <f>IF(MIN(PAGE3!H22, PAGE3!H31)&lt;=0,0,PAGE3!H22/PAGE3!H31)</f>
        <v>0</v>
      </c>
      <c r="I23" s="84">
        <f>IF(MIN(PAGE3!I22, PAGE3!I31)&lt;=0,0,PAGE3!I22/PAGE3!I31)</f>
        <v>0</v>
      </c>
    </row>
    <row r="24" spans="1:14" ht="18" customHeight="1" x14ac:dyDescent="0.25">
      <c r="A24" s="215" t="s">
        <v>4</v>
      </c>
      <c r="B24" s="216"/>
      <c r="C24" s="216"/>
      <c r="D24" s="217"/>
      <c r="E24" s="84">
        <f>IF(MIN(PAGE3!E23, PAGE3!E31)&lt;=0,0,PAGE3!E23/PAGE3!E31)</f>
        <v>0</v>
      </c>
      <c r="F24" s="84">
        <f>IF(MIN(PAGE3!F23, PAGE3!F31)&lt;=0,0,PAGE3!F23/PAGE3!F31)</f>
        <v>0</v>
      </c>
      <c r="G24" s="84">
        <f>IF(MIN(PAGE3!G23, PAGE3!G31)&lt;=0,0,PAGE3!G23/PAGE3!G31)</f>
        <v>0</v>
      </c>
      <c r="H24" s="84">
        <f>IF(MIN(PAGE3!H23, PAGE3!H31)&lt;=0,0,PAGE3!H23/PAGE3!H31)</f>
        <v>0</v>
      </c>
      <c r="I24" s="84">
        <f>IF(MIN(PAGE3!I23, PAGE3!I31)&lt;=0,0,PAGE3!I23/PAGE3!I31)</f>
        <v>0</v>
      </c>
    </row>
    <row r="25" spans="1:14" ht="18" customHeight="1" x14ac:dyDescent="0.25">
      <c r="A25" s="215" t="s">
        <v>5</v>
      </c>
      <c r="B25" s="216"/>
      <c r="C25" s="216"/>
      <c r="D25" s="217"/>
      <c r="E25" s="84">
        <f>IF(MIN(PAGE3!E24, PAGE3!E31)&lt;=0,0,PAGE3!E24/PAGE3!E31)</f>
        <v>0</v>
      </c>
      <c r="F25" s="84">
        <f>IF(MIN(PAGE3!F24, PAGE3!F31)&lt;=0,0,PAGE3!F24/PAGE3!F31)</f>
        <v>0</v>
      </c>
      <c r="G25" s="84">
        <f>IF(MIN(PAGE3!G24, PAGE3!G31)&lt;=0,0,PAGE3!G24/PAGE3!G31)</f>
        <v>0</v>
      </c>
      <c r="H25" s="84">
        <f>IF(MIN(PAGE3!H24, PAGE3!H31)&lt;=0,0,PAGE3!H24/PAGE3!H31)</f>
        <v>0</v>
      </c>
      <c r="I25" s="84">
        <f>IF(MIN(PAGE3!I24, PAGE3!I31)&lt;=0,0,PAGE3!I24/PAGE3!I31)</f>
        <v>0</v>
      </c>
    </row>
    <row r="26" spans="1:14" ht="18" customHeight="1" x14ac:dyDescent="0.25">
      <c r="A26" s="215" t="s">
        <v>6</v>
      </c>
      <c r="B26" s="216"/>
      <c r="C26" s="216"/>
      <c r="D26" s="217"/>
      <c r="E26" s="84">
        <f>IF(MIN(PAGE3!E25, PAGE3!E31)&lt;=0,0,PAGE3!E25/PAGE3!E31)</f>
        <v>0</v>
      </c>
      <c r="F26" s="84">
        <f>IF(MIN(PAGE3!F25, PAGE3!F31)&lt;=0,0,PAGE3!F25/PAGE3!F31)</f>
        <v>0</v>
      </c>
      <c r="G26" s="84">
        <f>IF(MIN(PAGE3!G25, PAGE3!G31)&lt;=0,0,PAGE3!G25/PAGE3!G31)</f>
        <v>0</v>
      </c>
      <c r="H26" s="84">
        <f>IF(MIN(PAGE3!H25, PAGE3!H31)&lt;=0,0,PAGE3!H25/PAGE3!H31)</f>
        <v>0</v>
      </c>
      <c r="I26" s="84">
        <f>IF(MIN(PAGE3!I25, PAGE3!I31)&lt;=0,0,PAGE3!I25/PAGE3!I31)</f>
        <v>0</v>
      </c>
    </row>
    <row r="27" spans="1:14" ht="18" customHeight="1" x14ac:dyDescent="0.25">
      <c r="A27" s="215" t="s">
        <v>9</v>
      </c>
      <c r="B27" s="216"/>
      <c r="C27" s="216"/>
      <c r="D27" s="217"/>
      <c r="E27" s="84">
        <f>IF(MIN(PAGE3!E26, PAGE3!E31)&lt;=0,0,PAGE3!E26/PAGE3!E31)</f>
        <v>0</v>
      </c>
      <c r="F27" s="84">
        <f>IF(MIN(PAGE3!F26, PAGE3!F31)&lt;=0,0,PAGE3!F26/PAGE3!F31)</f>
        <v>0</v>
      </c>
      <c r="G27" s="84">
        <f>IF(MIN(PAGE3!G26, PAGE3!G31)&lt;=0,0,PAGE3!G26/PAGE3!G31)</f>
        <v>0</v>
      </c>
      <c r="H27" s="84">
        <f>IF(MIN(PAGE3!H26, PAGE3!H31)&lt;=0,0,PAGE3!H26/PAGE3!H31)</f>
        <v>0</v>
      </c>
      <c r="I27" s="84">
        <f>IF(MIN(PAGE3!I26, PAGE3!I31)&lt;=0,0,PAGE3!I26/PAGE3!I31)</f>
        <v>0</v>
      </c>
    </row>
    <row r="28" spans="1:14" ht="18" customHeight="1" x14ac:dyDescent="0.25">
      <c r="A28" s="215" t="s">
        <v>7</v>
      </c>
      <c r="B28" s="216"/>
      <c r="C28" s="216"/>
      <c r="D28" s="217"/>
      <c r="E28" s="84">
        <f>IF(MIN(PAGE3!E27, PAGE3!E31)&lt;=0,0,PAGE3!E27/PAGE3!E31)</f>
        <v>0</v>
      </c>
      <c r="F28" s="84">
        <f>IF(MIN(PAGE3!F27, PAGE3!F31)&lt;=0,0,PAGE3!F27/PAGE3!F31)</f>
        <v>0</v>
      </c>
      <c r="G28" s="84">
        <f>IF(MIN(PAGE3!G27, PAGE3!G31)&lt;=0,0,PAGE3!G27/PAGE3!G31)</f>
        <v>0</v>
      </c>
      <c r="H28" s="84">
        <f>IF(MIN(PAGE3!H27, PAGE3!H31)&lt;=0,0,PAGE3!H27/PAGE3!H31)</f>
        <v>0</v>
      </c>
      <c r="I28" s="84">
        <f>IF(MIN(PAGE3!I27, PAGE3!I31)&lt;=0,0,PAGE3!I27/PAGE3!I31)</f>
        <v>0</v>
      </c>
    </row>
    <row r="29" spans="1:14" ht="18" customHeight="1" x14ac:dyDescent="0.25">
      <c r="A29" s="215" t="s">
        <v>8</v>
      </c>
      <c r="B29" s="216"/>
      <c r="C29" s="216"/>
      <c r="D29" s="217"/>
      <c r="E29" s="84">
        <f>IF(MIN(PAGE3!E28, PAGE3!E31)&lt;=0,0,PAGE3!E28/PAGE3!E31)</f>
        <v>0</v>
      </c>
      <c r="F29" s="84">
        <f>IF(MIN(PAGE3!F28, PAGE3!F31)&lt;=0,0,PAGE3!F28/PAGE3!F31)</f>
        <v>0</v>
      </c>
      <c r="G29" s="84">
        <f>IF(MIN(PAGE3!G28, PAGE3!G31)&lt;=0,0,PAGE3!G28/PAGE3!G31)</f>
        <v>0</v>
      </c>
      <c r="H29" s="84">
        <f>IF(MIN(PAGE3!H28, PAGE3!H31)&lt;=0,0,PAGE3!H28/PAGE3!H31)</f>
        <v>0</v>
      </c>
      <c r="I29" s="84">
        <f>IF(MIN(PAGE3!I28, PAGE3!I31)&lt;=0,0,PAGE3!I28/PAGE3!I31)</f>
        <v>0</v>
      </c>
    </row>
    <row r="30" spans="1:14" ht="18" customHeight="1" x14ac:dyDescent="0.25">
      <c r="A30" s="215" t="s">
        <v>10</v>
      </c>
      <c r="B30" s="216"/>
      <c r="C30" s="216"/>
      <c r="D30" s="217"/>
      <c r="E30" s="84">
        <f>IF(MIN(PAGE3!E29, PAGE3!E31)&lt;=0,0,PAGE3!E29/PAGE3!E31)</f>
        <v>0</v>
      </c>
      <c r="F30" s="84">
        <f>IF(MIN(PAGE3!F29, PAGE3!F31)&lt;=0,0,PAGE3!F29/PAGE3!F31)</f>
        <v>0</v>
      </c>
      <c r="G30" s="84">
        <f>IF(MIN(PAGE3!G29, PAGE3!G31)&lt;=0,0,PAGE3!G29/PAGE3!G31)</f>
        <v>0</v>
      </c>
      <c r="H30" s="84">
        <f>IF(MIN(PAGE3!H29, PAGE3!H31)&lt;=0,0,PAGE3!H29/PAGE3!H31)</f>
        <v>0</v>
      </c>
      <c r="I30" s="84">
        <f>IF(MIN(PAGE3!I29, PAGE3!I31)&lt;=0,0,PAGE3!I29/PAGE3!I31)</f>
        <v>0</v>
      </c>
    </row>
    <row r="31" spans="1:14" ht="18" customHeight="1" x14ac:dyDescent="0.25">
      <c r="A31" s="215" t="s">
        <v>94</v>
      </c>
      <c r="B31" s="216"/>
      <c r="C31" s="216"/>
      <c r="D31" s="217"/>
      <c r="E31" s="84">
        <f>IF(MIN(PAGE3!E30, PAGE3!E31)&lt;=0,0,PAGE3!E30/PAGE3!E31)</f>
        <v>0</v>
      </c>
      <c r="F31" s="84">
        <f>IF(MIN(PAGE3!F30, PAGE3!F31)&lt;=0,0,PAGE3!F30/PAGE3!F31)</f>
        <v>0</v>
      </c>
      <c r="G31" s="84">
        <f>IF(MIN(PAGE3!G30, PAGE3!G31)&lt;=0,0,PAGE3!G30/PAGE3!G31)</f>
        <v>0</v>
      </c>
      <c r="H31" s="84">
        <f>IF(MIN(PAGE3!H30, PAGE3!H31)&lt;=0,0,PAGE3!H30/PAGE3!H31)</f>
        <v>0</v>
      </c>
      <c r="I31" s="84">
        <f>IF(MIN(PAGE3!I30, PAGE3!I31)&lt;=0,0,PAGE3!I30/PAGE3!I31)</f>
        <v>0</v>
      </c>
    </row>
    <row r="32" spans="1:14" ht="18" customHeight="1" x14ac:dyDescent="0.25">
      <c r="A32" s="219" t="s">
        <v>52</v>
      </c>
      <c r="B32" s="220"/>
      <c r="C32" s="220"/>
      <c r="D32" s="221"/>
      <c r="E32" s="83">
        <f>IF(PAGE3!E31&lt;=0,0,PAGE3!E31/PAGE3!E31)</f>
        <v>0</v>
      </c>
      <c r="F32" s="83">
        <f>IF(PAGE3!F31&lt;=0,0,PAGE3!F31/PAGE3!F31)</f>
        <v>0</v>
      </c>
      <c r="G32" s="83">
        <f>IF(PAGE3!G31&lt;=0,0,PAGE3!G31/PAGE3!G31)</f>
        <v>0</v>
      </c>
      <c r="H32" s="83">
        <f>IF(PAGE3!H31&lt;=0,0,PAGE3!H31/PAGE3!H31)</f>
        <v>0</v>
      </c>
      <c r="I32" s="83">
        <f>IF(PAGE3!I31&lt;=0,0,PAGE3!I31/PAGE3!I31)</f>
        <v>0</v>
      </c>
    </row>
    <row r="33" spans="1:8" x14ac:dyDescent="0.25">
      <c r="A33" s="12"/>
    </row>
    <row r="34" spans="1:8" x14ac:dyDescent="0.25">
      <c r="A34" s="26" t="s">
        <v>157</v>
      </c>
    </row>
    <row r="35" spans="1:8" x14ac:dyDescent="0.25">
      <c r="A35" s="25" t="s">
        <v>156</v>
      </c>
    </row>
    <row r="36" spans="1:8" x14ac:dyDescent="0.25">
      <c r="A36" s="8"/>
      <c r="E36" s="34"/>
      <c r="F36" s="34"/>
      <c r="G36" s="34"/>
      <c r="H36" s="34"/>
    </row>
    <row r="37" spans="1:8" x14ac:dyDescent="0.25">
      <c r="A37" s="100"/>
      <c r="B37" s="100"/>
      <c r="E37" s="72"/>
      <c r="F37" s="72"/>
      <c r="G37" s="72"/>
      <c r="H37" s="8"/>
    </row>
    <row r="38" spans="1:8" x14ac:dyDescent="0.25">
      <c r="A38" s="9"/>
      <c r="H38" s="38"/>
    </row>
    <row r="39" spans="1:8" x14ac:dyDescent="0.25">
      <c r="A39" s="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sheetData>
  <sheetProtection algorithmName="SHA-512" hashValue="PDXTpyCWDVL4rAbApDgCwv+R9NyoPosPy5Wd5Eo4EqBWITSDD/zkR7ZBHq9W5/Ba8XdjIkPYvnWP3CQNHD14QA==" saltValue="UIeFPl63bunurwdLFY/M6A==" spinCount="100000" sheet="1" objects="1" scenarios="1"/>
  <mergeCells count="22">
    <mergeCell ref="H13:I13"/>
    <mergeCell ref="I14:I18"/>
    <mergeCell ref="H14:H18"/>
    <mergeCell ref="G14:G18"/>
    <mergeCell ref="F14:F18"/>
    <mergeCell ref="E14:E18"/>
    <mergeCell ref="E13:G13"/>
    <mergeCell ref="A26:D26"/>
    <mergeCell ref="A27:D27"/>
    <mergeCell ref="A31:D31"/>
    <mergeCell ref="A29:D29"/>
    <mergeCell ref="A22:D22"/>
    <mergeCell ref="A13:D18"/>
    <mergeCell ref="A32:D32"/>
    <mergeCell ref="A19:D19"/>
    <mergeCell ref="A20:D20"/>
    <mergeCell ref="A21:D21"/>
    <mergeCell ref="A28:D28"/>
    <mergeCell ref="A23:D23"/>
    <mergeCell ref="A24:D24"/>
    <mergeCell ref="A30:D30"/>
    <mergeCell ref="A25:D25"/>
  </mergeCells>
  <phoneticPr fontId="0" type="noConversion"/>
  <pageMargins left="0.8" right="0.3" top="0.9" bottom="0" header="0.5" footer="0.5"/>
  <pageSetup scale="81" orientation="landscape" r:id="rId1"/>
  <headerFooter alignWithMargins="0">
    <oddFooter>&amp;L&amp;8
CURRENT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30"/>
  <sheetViews>
    <sheetView zoomScale="75" workbookViewId="0"/>
  </sheetViews>
  <sheetFormatPr defaultColWidth="9.109375" defaultRowHeight="13.2" x14ac:dyDescent="0.25"/>
  <cols>
    <col min="1" max="1" width="18.109375" style="6" customWidth="1"/>
    <col min="2" max="2" width="17.33203125" style="6" customWidth="1"/>
    <col min="3" max="3" width="38.33203125" style="6" customWidth="1"/>
    <col min="4" max="4" width="12.109375" style="6" customWidth="1"/>
    <col min="5" max="5" width="12.88671875" style="6" customWidth="1"/>
    <col min="6" max="6" width="11" style="6" customWidth="1"/>
    <col min="7" max="7" width="11.33203125" style="6" customWidth="1"/>
    <col min="8" max="8" width="12.109375" style="6" customWidth="1"/>
    <col min="9" max="9" width="10.5546875" style="6" customWidth="1"/>
    <col min="10" max="10" width="11.33203125" style="6" customWidth="1"/>
    <col min="11" max="11" width="13.5546875" style="6" customWidth="1"/>
    <col min="12" max="12" width="3.88671875" style="6" customWidth="1"/>
    <col min="13" max="13" width="10.33203125" style="6" customWidth="1"/>
    <col min="14" max="14" width="15.109375" style="6" customWidth="1"/>
    <col min="15" max="15" width="5.33203125" style="6" hidden="1" customWidth="1"/>
    <col min="16" max="17" width="9.109375" style="6"/>
    <col min="18" max="18" width="9.109375" style="6" hidden="1" customWidth="1"/>
    <col min="19" max="16384" width="9.109375" style="6"/>
  </cols>
  <sheetData>
    <row r="1" spans="1:14" s="8" customFormat="1" ht="12.75" customHeight="1" x14ac:dyDescent="0.2">
      <c r="A1" s="149" t="s">
        <v>244</v>
      </c>
      <c r="C1" s="12"/>
      <c r="D1" s="12"/>
      <c r="E1" s="12"/>
      <c r="F1" s="12"/>
      <c r="G1" s="12"/>
      <c r="H1" s="12"/>
      <c r="K1" s="28" t="s">
        <v>97</v>
      </c>
    </row>
    <row r="2" spans="1:14" s="8" customFormat="1" ht="9.6" customHeight="1" x14ac:dyDescent="0.2">
      <c r="A2" s="12"/>
      <c r="C2" s="12"/>
      <c r="D2" s="12"/>
      <c r="E2" s="12"/>
      <c r="F2" s="12"/>
      <c r="G2" s="12"/>
      <c r="H2" s="12"/>
      <c r="K2" s="12"/>
    </row>
    <row r="3" spans="1:14" s="8" customFormat="1" ht="9.6" customHeight="1" x14ac:dyDescent="0.25">
      <c r="A3" s="12"/>
      <c r="F3" s="29"/>
      <c r="G3" s="29"/>
      <c r="H3" s="29"/>
      <c r="J3"/>
      <c r="K3"/>
    </row>
    <row r="4" spans="1:14" s="8" customFormat="1" ht="12" customHeight="1" x14ac:dyDescent="0.25">
      <c r="A4" s="12"/>
      <c r="D4" s="29"/>
      <c r="E4" s="112" t="s">
        <v>23</v>
      </c>
      <c r="F4" s="29"/>
      <c r="G4" s="29"/>
      <c r="H4" s="29"/>
      <c r="J4"/>
      <c r="K4"/>
    </row>
    <row r="5" spans="1:14" s="8" customFormat="1" ht="12" customHeight="1" x14ac:dyDescent="0.25">
      <c r="A5" s="12"/>
      <c r="D5" s="29"/>
      <c r="E5" s="29"/>
      <c r="F5" s="29"/>
      <c r="G5" s="29"/>
      <c r="H5" s="29"/>
      <c r="J5"/>
      <c r="K5"/>
    </row>
    <row r="6" spans="1:14" s="8" customFormat="1" ht="12" customHeight="1" x14ac:dyDescent="0.25">
      <c r="B6" s="12"/>
      <c r="F6" s="29"/>
      <c r="G6" s="29"/>
      <c r="H6" s="29"/>
      <c r="I6" s="12"/>
      <c r="J6"/>
      <c r="K6"/>
    </row>
    <row r="7" spans="1:14" s="8" customFormat="1" ht="12" customHeight="1" x14ac:dyDescent="0.25">
      <c r="B7" s="12"/>
      <c r="D7" s="29"/>
      <c r="E7" s="112" t="s">
        <v>247</v>
      </c>
      <c r="F7" s="29"/>
      <c r="G7" s="29"/>
      <c r="H7" s="29"/>
      <c r="I7" s="12"/>
      <c r="J7"/>
      <c r="K7"/>
    </row>
    <row r="8" spans="1:14" s="8" customFormat="1" ht="9.6" customHeight="1" x14ac:dyDescent="0.25">
      <c r="B8" s="12"/>
      <c r="F8" s="29"/>
      <c r="G8" s="29"/>
      <c r="H8" s="29"/>
      <c r="I8" s="12"/>
      <c r="J8"/>
      <c r="K8"/>
    </row>
    <row r="9" spans="1:14" ht="12" customHeight="1" x14ac:dyDescent="0.25">
      <c r="B9" s="48"/>
      <c r="C9" s="49"/>
      <c r="D9" s="276" t="s">
        <v>108</v>
      </c>
      <c r="E9" s="276"/>
      <c r="F9" s="276"/>
      <c r="G9" s="49"/>
      <c r="H9" s="49"/>
      <c r="I9" s="49"/>
      <c r="J9"/>
      <c r="K9"/>
    </row>
    <row r="10" spans="1:14" s="69" customFormat="1" ht="9.6" customHeight="1" x14ac:dyDescent="0.25">
      <c r="B10" s="70"/>
      <c r="C10" s="71"/>
      <c r="D10" s="71"/>
      <c r="E10" s="71"/>
      <c r="J10"/>
      <c r="K10"/>
    </row>
    <row r="11" spans="1:14" x14ac:dyDescent="0.25">
      <c r="A11" s="120" t="s">
        <v>161</v>
      </c>
    </row>
    <row r="12" spans="1:14" x14ac:dyDescent="0.25">
      <c r="A12" s="260" t="s">
        <v>39</v>
      </c>
      <c r="B12" s="261"/>
      <c r="C12" s="262"/>
      <c r="D12" s="205" t="s">
        <v>40</v>
      </c>
      <c r="E12" s="206"/>
      <c r="F12" s="206"/>
      <c r="G12" s="206"/>
      <c r="H12" s="206"/>
      <c r="I12" s="206"/>
      <c r="J12" s="206"/>
      <c r="K12" s="207"/>
    </row>
    <row r="13" spans="1:14" x14ac:dyDescent="0.25">
      <c r="A13" s="263"/>
      <c r="B13" s="264"/>
      <c r="C13" s="265"/>
      <c r="D13" s="271" t="s">
        <v>175</v>
      </c>
      <c r="E13" s="271" t="s">
        <v>176</v>
      </c>
      <c r="F13" s="277" t="s">
        <v>177</v>
      </c>
      <c r="G13" s="271" t="s">
        <v>180</v>
      </c>
      <c r="H13" s="271" t="s">
        <v>178</v>
      </c>
      <c r="I13" s="277" t="s">
        <v>56</v>
      </c>
      <c r="J13" s="271" t="s">
        <v>179</v>
      </c>
      <c r="K13" s="277" t="s">
        <v>24</v>
      </c>
    </row>
    <row r="14" spans="1:14" x14ac:dyDescent="0.25">
      <c r="A14" s="263"/>
      <c r="B14" s="264"/>
      <c r="C14" s="265"/>
      <c r="D14" s="272"/>
      <c r="E14" s="272"/>
      <c r="F14" s="272"/>
      <c r="G14" s="272"/>
      <c r="H14" s="272"/>
      <c r="I14" s="272"/>
      <c r="J14" s="272"/>
      <c r="K14" s="272"/>
    </row>
    <row r="15" spans="1:14" ht="12" customHeight="1" x14ac:dyDescent="0.25">
      <c r="A15" s="263"/>
      <c r="B15" s="264"/>
      <c r="C15" s="265"/>
      <c r="D15" s="272"/>
      <c r="E15" s="272"/>
      <c r="F15" s="272"/>
      <c r="G15" s="272"/>
      <c r="H15" s="272"/>
      <c r="I15" s="272"/>
      <c r="J15" s="272"/>
      <c r="K15" s="272"/>
    </row>
    <row r="16" spans="1:14" ht="10.5" customHeight="1" x14ac:dyDescent="0.25">
      <c r="A16" s="263"/>
      <c r="B16" s="264"/>
      <c r="C16" s="265"/>
      <c r="D16" s="272"/>
      <c r="E16" s="272"/>
      <c r="F16" s="272"/>
      <c r="G16" s="272"/>
      <c r="H16" s="272"/>
      <c r="I16" s="272"/>
      <c r="J16" s="272"/>
      <c r="K16" s="272"/>
      <c r="M16" s="103" t="s">
        <v>25</v>
      </c>
      <c r="N16" s="28" t="s">
        <v>106</v>
      </c>
    </row>
    <row r="17" spans="1:18" x14ac:dyDescent="0.25">
      <c r="A17" s="263"/>
      <c r="B17" s="264"/>
      <c r="C17" s="266"/>
      <c r="D17" s="273"/>
      <c r="E17" s="273"/>
      <c r="F17" s="273"/>
      <c r="G17" s="273"/>
      <c r="H17" s="273"/>
      <c r="I17" s="273"/>
      <c r="J17" s="273"/>
      <c r="K17" s="273"/>
      <c r="M17" s="22" t="s">
        <v>51</v>
      </c>
      <c r="N17" s="28" t="s">
        <v>101</v>
      </c>
      <c r="O17" s="6">
        <v>7</v>
      </c>
    </row>
    <row r="18" spans="1:18" ht="37.5" customHeight="1" x14ac:dyDescent="0.25">
      <c r="A18" s="267" t="s">
        <v>111</v>
      </c>
      <c r="B18" s="268"/>
      <c r="C18" s="67" t="s">
        <v>112</v>
      </c>
      <c r="D18" s="78">
        <v>-9</v>
      </c>
      <c r="E18" s="78">
        <v>-9</v>
      </c>
      <c r="F18" s="78">
        <v>-9</v>
      </c>
      <c r="G18" s="78">
        <v>-9</v>
      </c>
      <c r="H18" s="78">
        <v>-9</v>
      </c>
      <c r="I18" s="78">
        <v>-9</v>
      </c>
      <c r="J18" s="78">
        <v>-9</v>
      </c>
      <c r="K18" s="78">
        <v>-9</v>
      </c>
      <c r="M18" s="34">
        <f t="shared" ref="M18:M27" si="0">MAX(D18,0)+MAX(E18,0)+MAX(F18,0)+MAX(G18,0)+MAX(H18,0)+MAX(I18,0)+MAX(J18,0)</f>
        <v>0</v>
      </c>
      <c r="N18" s="34">
        <f>PAGE1!F15</f>
        <v>-9</v>
      </c>
      <c r="R18" s="6">
        <f t="shared" ref="R18:R27" si="1">MIN(LEN(TRIM(D18)),LEN(TRIM(E18)),LEN(TRIM(F18)),LEN(TRIM(G18)),LEN(TRIM(H18)),LEN(TRIM(I18)),LEN(TRIM(J18)),LEN(TRIM(K18)))</f>
        <v>2</v>
      </c>
    </row>
    <row r="19" spans="1:18" ht="37.5" customHeight="1" x14ac:dyDescent="0.25">
      <c r="A19" s="269"/>
      <c r="B19" s="270"/>
      <c r="C19" s="67" t="s">
        <v>113</v>
      </c>
      <c r="D19" s="78">
        <v>-9</v>
      </c>
      <c r="E19" s="78">
        <v>-9</v>
      </c>
      <c r="F19" s="78">
        <v>-9</v>
      </c>
      <c r="G19" s="78">
        <v>-9</v>
      </c>
      <c r="H19" s="78">
        <v>-9</v>
      </c>
      <c r="I19" s="78">
        <v>-9</v>
      </c>
      <c r="J19" s="78">
        <v>-9</v>
      </c>
      <c r="K19" s="78">
        <v>-9</v>
      </c>
      <c r="M19" s="34">
        <f t="shared" si="0"/>
        <v>0</v>
      </c>
      <c r="N19" s="34">
        <f>PAGE1!F16</f>
        <v>-9</v>
      </c>
      <c r="R19" s="6">
        <f t="shared" si="1"/>
        <v>2</v>
      </c>
    </row>
    <row r="20" spans="1:18" ht="34.5" customHeight="1" x14ac:dyDescent="0.25">
      <c r="A20" s="267" t="s">
        <v>114</v>
      </c>
      <c r="B20" s="268"/>
      <c r="C20" s="67" t="s">
        <v>148</v>
      </c>
      <c r="D20" s="78">
        <v>-9</v>
      </c>
      <c r="E20" s="78">
        <v>-9</v>
      </c>
      <c r="F20" s="78">
        <v>-9</v>
      </c>
      <c r="G20" s="78">
        <v>-9</v>
      </c>
      <c r="H20" s="78">
        <v>-9</v>
      </c>
      <c r="I20" s="78">
        <v>-9</v>
      </c>
      <c r="J20" s="78">
        <v>-9</v>
      </c>
      <c r="K20" s="78">
        <v>-9</v>
      </c>
      <c r="M20" s="34">
        <f t="shared" si="0"/>
        <v>0</v>
      </c>
      <c r="N20" s="34">
        <f>PAGE1!F17</f>
        <v>-9</v>
      </c>
      <c r="R20" s="6">
        <f t="shared" si="1"/>
        <v>2</v>
      </c>
    </row>
    <row r="21" spans="1:18" ht="41.25" customHeight="1" x14ac:dyDescent="0.25">
      <c r="A21" s="269"/>
      <c r="B21" s="270"/>
      <c r="C21" s="67" t="s">
        <v>116</v>
      </c>
      <c r="D21" s="78">
        <v>-9</v>
      </c>
      <c r="E21" s="78">
        <v>-9</v>
      </c>
      <c r="F21" s="78">
        <v>-9</v>
      </c>
      <c r="G21" s="78">
        <v>-9</v>
      </c>
      <c r="H21" s="78">
        <v>-9</v>
      </c>
      <c r="I21" s="78">
        <v>-9</v>
      </c>
      <c r="J21" s="78">
        <v>-9</v>
      </c>
      <c r="K21" s="78">
        <v>-9</v>
      </c>
      <c r="M21" s="34">
        <f t="shared" si="0"/>
        <v>0</v>
      </c>
      <c r="N21" s="34">
        <f>PAGE1!F18</f>
        <v>-9</v>
      </c>
      <c r="R21" s="6">
        <f t="shared" si="1"/>
        <v>2</v>
      </c>
    </row>
    <row r="22" spans="1:18" ht="41.25" customHeight="1" x14ac:dyDescent="0.25">
      <c r="A22" s="267" t="s">
        <v>121</v>
      </c>
      <c r="B22" s="268"/>
      <c r="C22" s="67" t="s">
        <v>117</v>
      </c>
      <c r="D22" s="78">
        <v>-9</v>
      </c>
      <c r="E22" s="78">
        <v>-9</v>
      </c>
      <c r="F22" s="78">
        <v>-9</v>
      </c>
      <c r="G22" s="78">
        <v>-9</v>
      </c>
      <c r="H22" s="78">
        <v>-9</v>
      </c>
      <c r="I22" s="78">
        <v>-9</v>
      </c>
      <c r="J22" s="78">
        <v>-9</v>
      </c>
      <c r="K22" s="78">
        <v>-9</v>
      </c>
      <c r="M22" s="34">
        <f t="shared" si="0"/>
        <v>0</v>
      </c>
      <c r="N22" s="34">
        <f>PAGE1!F19</f>
        <v>-9</v>
      </c>
      <c r="R22" s="6">
        <f t="shared" si="1"/>
        <v>2</v>
      </c>
    </row>
    <row r="23" spans="1:18" ht="41.25" customHeight="1" x14ac:dyDescent="0.25">
      <c r="A23" s="274"/>
      <c r="B23" s="275"/>
      <c r="C23" s="67" t="s">
        <v>118</v>
      </c>
      <c r="D23" s="78">
        <v>-9</v>
      </c>
      <c r="E23" s="78">
        <v>-9</v>
      </c>
      <c r="F23" s="78">
        <v>-9</v>
      </c>
      <c r="G23" s="78">
        <v>-9</v>
      </c>
      <c r="H23" s="78">
        <v>-9</v>
      </c>
      <c r="I23" s="78">
        <v>-9</v>
      </c>
      <c r="J23" s="78">
        <v>-9</v>
      </c>
      <c r="K23" s="78">
        <v>-9</v>
      </c>
      <c r="M23" s="34">
        <f t="shared" si="0"/>
        <v>0</v>
      </c>
      <c r="N23" s="34">
        <f>PAGE1!F20</f>
        <v>-9</v>
      </c>
      <c r="R23" s="6">
        <f t="shared" si="1"/>
        <v>2</v>
      </c>
    </row>
    <row r="24" spans="1:18" ht="41.25" customHeight="1" x14ac:dyDescent="0.25">
      <c r="A24" s="269"/>
      <c r="B24" s="270"/>
      <c r="C24" s="67" t="s">
        <v>119</v>
      </c>
      <c r="D24" s="78">
        <v>-9</v>
      </c>
      <c r="E24" s="78">
        <v>-9</v>
      </c>
      <c r="F24" s="78">
        <v>-9</v>
      </c>
      <c r="G24" s="78">
        <v>-9</v>
      </c>
      <c r="H24" s="78">
        <v>-9</v>
      </c>
      <c r="I24" s="78">
        <v>-9</v>
      </c>
      <c r="J24" s="78">
        <v>-9</v>
      </c>
      <c r="K24" s="78">
        <v>-9</v>
      </c>
      <c r="M24" s="34">
        <f t="shared" si="0"/>
        <v>0</v>
      </c>
      <c r="N24" s="34">
        <f>PAGE1!F21</f>
        <v>-9</v>
      </c>
      <c r="R24" s="6">
        <f t="shared" si="1"/>
        <v>2</v>
      </c>
    </row>
    <row r="25" spans="1:18" ht="41.25" customHeight="1" x14ac:dyDescent="0.25">
      <c r="A25" s="267" t="s">
        <v>120</v>
      </c>
      <c r="B25" s="268"/>
      <c r="C25" s="67" t="s">
        <v>144</v>
      </c>
      <c r="D25" s="78">
        <v>-9</v>
      </c>
      <c r="E25" s="78">
        <v>-9</v>
      </c>
      <c r="F25" s="78">
        <v>-9</v>
      </c>
      <c r="G25" s="78">
        <v>-9</v>
      </c>
      <c r="H25" s="78">
        <v>-9</v>
      </c>
      <c r="I25" s="78">
        <v>-9</v>
      </c>
      <c r="J25" s="78">
        <v>-9</v>
      </c>
      <c r="K25" s="78">
        <v>-9</v>
      </c>
      <c r="M25" s="34">
        <f t="shared" si="0"/>
        <v>0</v>
      </c>
      <c r="N25" s="34">
        <f>PAGE1!F22</f>
        <v>-9</v>
      </c>
      <c r="R25" s="6">
        <f t="shared" si="1"/>
        <v>2</v>
      </c>
    </row>
    <row r="26" spans="1:18" ht="49.5" customHeight="1" x14ac:dyDescent="0.25">
      <c r="A26" s="269"/>
      <c r="B26" s="270"/>
      <c r="C26" s="68" t="s">
        <v>145</v>
      </c>
      <c r="D26" s="78">
        <v>-9</v>
      </c>
      <c r="E26" s="78">
        <v>-9</v>
      </c>
      <c r="F26" s="78">
        <v>-9</v>
      </c>
      <c r="G26" s="78">
        <v>-9</v>
      </c>
      <c r="H26" s="78">
        <v>-9</v>
      </c>
      <c r="I26" s="78">
        <v>-9</v>
      </c>
      <c r="J26" s="78">
        <v>-9</v>
      </c>
      <c r="K26" s="78">
        <v>-9</v>
      </c>
      <c r="M26" s="34">
        <f>MAX(D26,0)+MAX(E26,0)+MAX(F26,0)+MAX(G26,0)+MAX(H26,0)+MAX(I26,0)+MAX(J26,0)</f>
        <v>0</v>
      </c>
      <c r="N26" s="34">
        <f>PAGE1!F23</f>
        <v>-9</v>
      </c>
    </row>
    <row r="27" spans="1:18" ht="19.5" customHeight="1" x14ac:dyDescent="0.25">
      <c r="A27" s="258" t="s">
        <v>146</v>
      </c>
      <c r="B27" s="259"/>
      <c r="C27" s="209"/>
      <c r="D27" s="78">
        <v>-9</v>
      </c>
      <c r="E27" s="78">
        <v>-9</v>
      </c>
      <c r="F27" s="78">
        <v>-9</v>
      </c>
      <c r="G27" s="78">
        <v>-9</v>
      </c>
      <c r="H27" s="78">
        <v>-9</v>
      </c>
      <c r="I27" s="78">
        <v>-9</v>
      </c>
      <c r="J27" s="78">
        <v>-9</v>
      </c>
      <c r="K27" s="78">
        <v>-9</v>
      </c>
      <c r="M27" s="34">
        <f t="shared" si="0"/>
        <v>0</v>
      </c>
      <c r="N27" s="34">
        <f>PAGE1!F24</f>
        <v>-9</v>
      </c>
      <c r="R27" s="6">
        <f t="shared" si="1"/>
        <v>2</v>
      </c>
    </row>
    <row r="29" spans="1:18" x14ac:dyDescent="0.25">
      <c r="A29" s="218"/>
      <c r="B29" s="218"/>
    </row>
    <row r="30" spans="1:18" x14ac:dyDescent="0.25">
      <c r="C30" s="21" t="s">
        <v>49</v>
      </c>
      <c r="D30" s="34">
        <f t="shared" ref="D30:K30" si="2">MAX(D18,0)+MAX(D19,0)+MAX(D20,0)+MAX(D21,0)+MAX(D22,0)+MAX(D23,0)+MAX(D24,0)+MAX(D25,0)+MAX(D26,0)</f>
        <v>0</v>
      </c>
      <c r="E30" s="34">
        <f t="shared" si="2"/>
        <v>0</v>
      </c>
      <c r="F30" s="34">
        <f t="shared" si="2"/>
        <v>0</v>
      </c>
      <c r="G30" s="34">
        <f t="shared" si="2"/>
        <v>0</v>
      </c>
      <c r="H30" s="34">
        <f t="shared" si="2"/>
        <v>0</v>
      </c>
      <c r="I30" s="34">
        <f t="shared" si="2"/>
        <v>0</v>
      </c>
      <c r="J30" s="34">
        <f t="shared" si="2"/>
        <v>0</v>
      </c>
      <c r="K30" s="34">
        <f t="shared" si="2"/>
        <v>0</v>
      </c>
    </row>
  </sheetData>
  <sheetProtection algorithmName="SHA-512" hashValue="AYkT4/049TP2lhL+wj4Bb14uAGpo+ZiB2vaJScLZzft/tWr2O+6Xm0sX/BMF3sUkoF7otZMyoNS7UNrHI/Mhzg==" saltValue="XefItthOpgoDin82JdPr4Q==" spinCount="100000" sheet="1" objects="1" scenarios="1"/>
  <mergeCells count="17">
    <mergeCell ref="D9:F9"/>
    <mergeCell ref="D12:K12"/>
    <mergeCell ref="E13:E17"/>
    <mergeCell ref="F13:F17"/>
    <mergeCell ref="H13:H17"/>
    <mergeCell ref="I13:I17"/>
    <mergeCell ref="J13:J17"/>
    <mergeCell ref="K13:K17"/>
    <mergeCell ref="G13:G17"/>
    <mergeCell ref="A29:B29"/>
    <mergeCell ref="A27:C27"/>
    <mergeCell ref="A12:C17"/>
    <mergeCell ref="A18:B19"/>
    <mergeCell ref="D13:D17"/>
    <mergeCell ref="A20:B21"/>
    <mergeCell ref="A22:B24"/>
    <mergeCell ref="A25:B26"/>
  </mergeCells>
  <phoneticPr fontId="0" type="noConversion"/>
  <conditionalFormatting sqref="N19:N24">
    <cfRule type="expression" dxfId="64" priority="2" stopIfTrue="1">
      <formula>AND(OR(N19&lt;&gt;-9, K19&lt;&gt;-9), N19&lt;&gt;K19)</formula>
    </cfRule>
  </conditionalFormatting>
  <conditionalFormatting sqref="N25:N27">
    <cfRule type="expression" dxfId="63" priority="3" stopIfTrue="1">
      <formula>AND(OR(N25&lt;&gt;-9, K25&lt;&gt;-9), N25&lt;&gt;K25)</formula>
    </cfRule>
  </conditionalFormatting>
  <conditionalFormatting sqref="M18:M27">
    <cfRule type="expression" dxfId="62" priority="4" stopIfTrue="1">
      <formula>MAX(K18,0)&lt;&gt;M18</formula>
    </cfRule>
  </conditionalFormatting>
  <conditionalFormatting sqref="N18">
    <cfRule type="expression" dxfId="61" priority="5" stopIfTrue="1">
      <formula>AND(OR(N18&lt;&gt;-9, K18&lt;&gt;-9), N18&lt;&gt;K18)</formula>
    </cfRule>
  </conditionalFormatting>
  <conditionalFormatting sqref="D30:K30">
    <cfRule type="expression" dxfId="60" priority="6" stopIfTrue="1">
      <formula>MAX(D27,0)&lt;&gt;D30</formula>
    </cfRule>
  </conditionalFormatting>
  <conditionalFormatting sqref="D18:K27">
    <cfRule type="expression" dxfId="59" priority="7" stopIfTrue="1">
      <formula>LEN(TRIM(D18))=0</formula>
    </cfRule>
  </conditionalFormatting>
  <conditionalFormatting sqref="D9:F9">
    <cfRule type="expression" dxfId="58" priority="8" stopIfTrue="1">
      <formula>MIN(R18,R27)=0</formula>
    </cfRule>
  </conditionalFormatting>
  <pageMargins left="0.8" right="0.3" top="0.9" bottom="0" header="0.5" footer="0.5"/>
  <pageSetup scale="76" orientation="landscape" r:id="rId1"/>
  <headerFooter alignWithMargins="0">
    <oddFooter>&amp;L&amp;8
CURRENT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1"/>
  <sheetViews>
    <sheetView zoomScale="75" workbookViewId="0"/>
  </sheetViews>
  <sheetFormatPr defaultRowHeight="13.2" x14ac:dyDescent="0.25"/>
  <cols>
    <col min="1" max="1" width="18.109375" customWidth="1"/>
    <col min="2" max="2" width="17.33203125" customWidth="1"/>
    <col min="3" max="3" width="43" customWidth="1"/>
    <col min="4" max="4" width="14.109375" customWidth="1"/>
    <col min="5" max="5" width="12.5546875" customWidth="1"/>
    <col min="6" max="6" width="12.44140625" customWidth="1"/>
    <col min="7" max="7" width="11.88671875" customWidth="1"/>
    <col min="8" max="8" width="12.33203125" customWidth="1"/>
    <col min="9" max="9" width="13.88671875" customWidth="1"/>
    <col min="10" max="10" width="12.88671875" customWidth="1"/>
    <col min="11" max="11" width="13.109375" customWidth="1"/>
    <col min="15" max="15" width="5.109375" hidden="1" customWidth="1"/>
  </cols>
  <sheetData>
    <row r="1" spans="1:15" s="4" customFormat="1" ht="12" customHeight="1" x14ac:dyDescent="0.2">
      <c r="A1" s="149" t="s">
        <v>245</v>
      </c>
      <c r="C1" s="5"/>
      <c r="D1" s="5"/>
      <c r="E1" s="5"/>
      <c r="F1" s="5"/>
      <c r="G1" s="5"/>
      <c r="H1" s="5"/>
      <c r="K1" s="14" t="s">
        <v>98</v>
      </c>
    </row>
    <row r="2" spans="1:15" s="4" customFormat="1" ht="9.6" customHeight="1" x14ac:dyDescent="0.2">
      <c r="A2" s="5"/>
      <c r="C2" s="5"/>
      <c r="D2" s="5"/>
      <c r="E2" s="16"/>
      <c r="F2" s="16"/>
      <c r="G2" s="16"/>
      <c r="H2" s="16"/>
      <c r="K2" s="5"/>
    </row>
    <row r="3" spans="1:15" s="4" customFormat="1" ht="9.6" customHeight="1" x14ac:dyDescent="0.25">
      <c r="A3" s="5"/>
      <c r="F3" s="16"/>
      <c r="G3" s="16"/>
      <c r="H3" s="16"/>
      <c r="J3"/>
      <c r="K3"/>
    </row>
    <row r="4" spans="1:15" s="4" customFormat="1" ht="12" customHeight="1" x14ac:dyDescent="0.25">
      <c r="A4" s="5"/>
      <c r="D4" s="16"/>
      <c r="E4" s="16" t="s">
        <v>23</v>
      </c>
      <c r="F4" s="16"/>
      <c r="G4" s="16"/>
      <c r="H4" s="16"/>
      <c r="J4"/>
      <c r="K4"/>
    </row>
    <row r="5" spans="1:15" s="4" customFormat="1" ht="12" customHeight="1" x14ac:dyDescent="0.25">
      <c r="A5" s="5"/>
      <c r="D5" s="16"/>
      <c r="E5" s="16" t="s">
        <v>50</v>
      </c>
      <c r="F5" s="16"/>
      <c r="G5" s="16"/>
      <c r="H5" s="16"/>
      <c r="J5"/>
      <c r="K5"/>
    </row>
    <row r="6" spans="1:15" s="4" customFormat="1" ht="12" customHeight="1" x14ac:dyDescent="0.25">
      <c r="B6" s="5"/>
      <c r="F6" s="16"/>
      <c r="G6" s="16"/>
      <c r="H6" s="16"/>
      <c r="I6" s="5"/>
      <c r="J6"/>
      <c r="K6"/>
    </row>
    <row r="7" spans="1:15" s="4" customFormat="1" ht="12" customHeight="1" x14ac:dyDescent="0.25">
      <c r="B7" s="5"/>
      <c r="D7" s="16"/>
      <c r="E7" s="130" t="s">
        <v>247</v>
      </c>
      <c r="F7" s="16"/>
      <c r="G7" s="16"/>
      <c r="H7" s="16"/>
      <c r="I7" s="5"/>
      <c r="J7"/>
      <c r="K7"/>
    </row>
    <row r="8" spans="1:15" s="4" customFormat="1" ht="9.6" customHeight="1" x14ac:dyDescent="0.25">
      <c r="B8" s="5"/>
      <c r="F8" s="16"/>
      <c r="G8" s="16"/>
      <c r="H8" s="16"/>
      <c r="I8" s="5"/>
      <c r="J8"/>
      <c r="K8"/>
    </row>
    <row r="9" spans="1:15" ht="9.6" customHeight="1" x14ac:dyDescent="0.25">
      <c r="B9" s="3"/>
      <c r="C9" s="1"/>
      <c r="E9" s="1"/>
      <c r="F9" s="1"/>
      <c r="G9" s="1"/>
      <c r="H9" s="1"/>
      <c r="I9" s="1"/>
    </row>
    <row r="10" spans="1:15" s="18" customFormat="1" ht="9.6" customHeight="1" x14ac:dyDescent="0.25">
      <c r="B10" s="19"/>
      <c r="C10" s="20"/>
      <c r="D10" s="20"/>
      <c r="E10" s="20"/>
      <c r="J10"/>
      <c r="K10"/>
    </row>
    <row r="11" spans="1:15" x14ac:dyDescent="0.25">
      <c r="A11" s="129" t="s">
        <v>57</v>
      </c>
    </row>
    <row r="12" spans="1:15" ht="24.75" customHeight="1" x14ac:dyDescent="0.25">
      <c r="A12" s="284" t="s">
        <v>39</v>
      </c>
      <c r="B12" s="285"/>
      <c r="C12" s="286"/>
      <c r="D12" s="278" t="s">
        <v>162</v>
      </c>
      <c r="E12" s="279"/>
      <c r="F12" s="279"/>
      <c r="G12" s="279"/>
      <c r="H12" s="279"/>
      <c r="I12" s="279"/>
      <c r="J12" s="279"/>
      <c r="K12" s="280"/>
    </row>
    <row r="13" spans="1:15" x14ac:dyDescent="0.25">
      <c r="A13" s="287"/>
      <c r="B13" s="288"/>
      <c r="C13" s="289"/>
      <c r="D13" s="271" t="s">
        <v>181</v>
      </c>
      <c r="E13" s="271" t="s">
        <v>182</v>
      </c>
      <c r="F13" s="271" t="s">
        <v>183</v>
      </c>
      <c r="G13" s="271" t="s">
        <v>184</v>
      </c>
      <c r="H13" s="271" t="s">
        <v>185</v>
      </c>
      <c r="I13" s="271" t="s">
        <v>186</v>
      </c>
      <c r="J13" s="271" t="s">
        <v>187</v>
      </c>
      <c r="K13" s="271" t="s">
        <v>188</v>
      </c>
    </row>
    <row r="14" spans="1:15" x14ac:dyDescent="0.25">
      <c r="A14" s="287"/>
      <c r="B14" s="288"/>
      <c r="C14" s="289"/>
      <c r="D14" s="272"/>
      <c r="E14" s="272"/>
      <c r="F14" s="272"/>
      <c r="G14" s="272"/>
      <c r="H14" s="272"/>
      <c r="I14" s="272"/>
      <c r="J14" s="272"/>
      <c r="K14" s="272"/>
    </row>
    <row r="15" spans="1:15" ht="19.5" customHeight="1" x14ac:dyDescent="0.25">
      <c r="A15" s="287"/>
      <c r="B15" s="288"/>
      <c r="C15" s="289"/>
      <c r="D15" s="272"/>
      <c r="E15" s="272"/>
      <c r="F15" s="272"/>
      <c r="G15" s="272"/>
      <c r="H15" s="272"/>
      <c r="I15" s="272"/>
      <c r="J15" s="272"/>
      <c r="K15" s="272"/>
    </row>
    <row r="16" spans="1:15" x14ac:dyDescent="0.25">
      <c r="A16" s="287"/>
      <c r="B16" s="288"/>
      <c r="C16" s="289"/>
      <c r="D16" s="272"/>
      <c r="E16" s="272"/>
      <c r="F16" s="272"/>
      <c r="G16" s="272"/>
      <c r="H16" s="272"/>
      <c r="I16" s="272"/>
      <c r="J16" s="272"/>
      <c r="K16" s="272"/>
      <c r="O16">
        <v>8</v>
      </c>
    </row>
    <row r="17" spans="1:11" ht="12" customHeight="1" x14ac:dyDescent="0.25">
      <c r="A17" s="287"/>
      <c r="B17" s="288"/>
      <c r="C17" s="289"/>
      <c r="D17" s="273"/>
      <c r="E17" s="273"/>
      <c r="F17" s="273"/>
      <c r="G17" s="273"/>
      <c r="H17" s="273"/>
      <c r="I17" s="273"/>
      <c r="J17" s="273"/>
      <c r="K17" s="273"/>
    </row>
    <row r="18" spans="1:11" ht="46.5" customHeight="1" x14ac:dyDescent="0.25">
      <c r="A18" s="267" t="s">
        <v>111</v>
      </c>
      <c r="B18" s="268"/>
      <c r="C18" s="67" t="s">
        <v>112</v>
      </c>
      <c r="D18" s="87">
        <f>IF(MIN(PAGE6!D18,PAGE6!K18)&lt;=0, 0, PAGE6!D18/PAGE6!K18)</f>
        <v>0</v>
      </c>
      <c r="E18" s="87">
        <f>IF(MIN(PAGE6!E18,PAGE6!K18)&lt;=0, 0, PAGE6!E18/PAGE6!K18)</f>
        <v>0</v>
      </c>
      <c r="F18" s="87">
        <f>IF(MIN(PAGE6!F18,PAGE6!K18)&lt;=0, 0, PAGE6!F18/PAGE6!K18)</f>
        <v>0</v>
      </c>
      <c r="G18" s="87">
        <f>IF(MIN(PAGE6!G18,PAGE6!K18)&lt;=0, 0, PAGE6!G18/PAGE6!K18)</f>
        <v>0</v>
      </c>
      <c r="H18" s="87">
        <f>IF(MIN(PAGE6!H18,PAGE6!K18)&lt;=0, 0, PAGE6!H18/PAGE6!K18)</f>
        <v>0</v>
      </c>
      <c r="I18" s="87">
        <f>IF(MIN(PAGE6!I18,PAGE6!K18)&lt;=0, 0, PAGE6!I18/PAGE6!K18)</f>
        <v>0</v>
      </c>
      <c r="J18" s="87">
        <f>IF(MIN(PAGE6!J18,PAGE6!K18)&lt;=0, 0, PAGE6!J18/PAGE6!K18)</f>
        <v>0</v>
      </c>
      <c r="K18" s="88">
        <f>IF(PAGE6!K18&lt;=0, 0, PAGE6!K18/PAGE6!K18)</f>
        <v>0</v>
      </c>
    </row>
    <row r="19" spans="1:11" ht="46.5" customHeight="1" x14ac:dyDescent="0.25">
      <c r="A19" s="269"/>
      <c r="B19" s="270"/>
      <c r="C19" s="67" t="s">
        <v>113</v>
      </c>
      <c r="D19" s="87">
        <f>IF(MIN(PAGE6!D19,PAGE6!K19)&lt;=0, 0, PAGE6!D19/PAGE6!K19)</f>
        <v>0</v>
      </c>
      <c r="E19" s="87">
        <f>IF(MIN(PAGE6!E19,PAGE6!K19)&lt;=0, 0, PAGE6!E19/PAGE6!K19)</f>
        <v>0</v>
      </c>
      <c r="F19" s="87">
        <f>IF(MIN(PAGE6!F19,PAGE6!K19)&lt;=0, 0, PAGE6!F19/PAGE6!K19)</f>
        <v>0</v>
      </c>
      <c r="G19" s="87">
        <f>IF(MIN(PAGE6!G19,PAGE6!K19)&lt;=0, 0, PAGE6!G19/PAGE6!K19)</f>
        <v>0</v>
      </c>
      <c r="H19" s="87">
        <f>IF(MIN(PAGE6!H19,PAGE6!K19)&lt;=0, 0, PAGE6!H19/PAGE6!K19)</f>
        <v>0</v>
      </c>
      <c r="I19" s="87">
        <f>IF(MIN(PAGE6!I19,PAGE6!K19)&lt;=0, 0, PAGE6!I19/PAGE6!K19)</f>
        <v>0</v>
      </c>
      <c r="J19" s="87">
        <f>IF(MIN(PAGE6!J19,PAGE6!K19)&lt;=0, 0, PAGE6!J19/PAGE6!K19)</f>
        <v>0</v>
      </c>
      <c r="K19" s="88">
        <f>IF(PAGE6!K19&lt;=0, 0, PAGE6!K19/PAGE6!K19)</f>
        <v>0</v>
      </c>
    </row>
    <row r="20" spans="1:11" ht="46.5" customHeight="1" x14ac:dyDescent="0.25">
      <c r="A20" s="267" t="s">
        <v>114</v>
      </c>
      <c r="B20" s="268"/>
      <c r="C20" s="67" t="s">
        <v>148</v>
      </c>
      <c r="D20" s="87">
        <f>IF(MIN(PAGE6!D20,PAGE6!K20)&lt;=0, 0, PAGE6!D20/PAGE6!K20)</f>
        <v>0</v>
      </c>
      <c r="E20" s="87">
        <f>IF(MIN(PAGE6!E20,PAGE6!K20)&lt;=0, 0, PAGE6!E20/PAGE6!K20)</f>
        <v>0</v>
      </c>
      <c r="F20" s="87">
        <f>IF(MIN(PAGE6!F20,PAGE6!K20)&lt;=0, 0, PAGE6!F20/PAGE6!K20)</f>
        <v>0</v>
      </c>
      <c r="G20" s="87">
        <f>IF(MIN(PAGE6!G20,PAGE6!K20)&lt;=0, 0, PAGE6!G20/PAGE6!K20)</f>
        <v>0</v>
      </c>
      <c r="H20" s="87">
        <f>IF(MIN(PAGE6!H20,PAGE6!K20)&lt;=0, 0, PAGE6!H20/PAGE6!K20)</f>
        <v>0</v>
      </c>
      <c r="I20" s="87">
        <f>IF(MIN(PAGE6!I20,PAGE6!K20)&lt;=0, 0, PAGE6!I20/PAGE6!K20)</f>
        <v>0</v>
      </c>
      <c r="J20" s="87">
        <f>IF(MIN(PAGE6!J20,PAGE6!K20)&lt;=0, 0, PAGE6!J20/PAGE6!K20)</f>
        <v>0</v>
      </c>
      <c r="K20" s="88">
        <f>IF(PAGE6!K20&lt;=0, 0, PAGE6!K20/PAGE6!K20)</f>
        <v>0</v>
      </c>
    </row>
    <row r="21" spans="1:11" ht="46.5" customHeight="1" x14ac:dyDescent="0.25">
      <c r="A21" s="269"/>
      <c r="B21" s="270"/>
      <c r="C21" s="67" t="s">
        <v>116</v>
      </c>
      <c r="D21" s="87">
        <f>IF(MIN(PAGE6!D21,PAGE6!K21)&lt;=0, 0, PAGE6!D21/PAGE6!K21)</f>
        <v>0</v>
      </c>
      <c r="E21" s="87">
        <f>IF(MIN(PAGE6!E21,PAGE6!K21)&lt;=0, 0, PAGE6!E21/PAGE6!K21)</f>
        <v>0</v>
      </c>
      <c r="F21" s="87">
        <f>IF(MIN(PAGE6!F21,PAGE6!K21)&lt;=0, 0, PAGE6!F21/PAGE6!K21)</f>
        <v>0</v>
      </c>
      <c r="G21" s="87">
        <f>IF(MIN(PAGE6!G21,PAGE6!K21)&lt;=0, 0, PAGE6!G21/PAGE6!K21)</f>
        <v>0</v>
      </c>
      <c r="H21" s="87">
        <f>IF(MIN(PAGE6!H21,PAGE6!K21)&lt;=0, 0, PAGE6!H21/PAGE6!K21)</f>
        <v>0</v>
      </c>
      <c r="I21" s="87">
        <f>IF(MIN(PAGE6!I21,PAGE6!K21)&lt;=0, 0, PAGE6!I21/PAGE6!K21)</f>
        <v>0</v>
      </c>
      <c r="J21" s="87">
        <f>IF(MIN(PAGE6!J21,PAGE6!K21)&lt;=0, 0, PAGE6!J21/PAGE6!K21)</f>
        <v>0</v>
      </c>
      <c r="K21" s="88">
        <f>IF(PAGE6!K21&lt;=0, 0, PAGE6!K21/PAGE6!K21)</f>
        <v>0</v>
      </c>
    </row>
    <row r="22" spans="1:11" ht="46.5" customHeight="1" x14ac:dyDescent="0.25">
      <c r="A22" s="267" t="s">
        <v>121</v>
      </c>
      <c r="B22" s="268"/>
      <c r="C22" s="67" t="s">
        <v>117</v>
      </c>
      <c r="D22" s="87">
        <f>IF(MIN(PAGE6!D22,PAGE6!K22)&lt;=0, 0, PAGE6!D22/PAGE6!K22)</f>
        <v>0</v>
      </c>
      <c r="E22" s="87">
        <f>IF(MIN(PAGE6!E22,PAGE6!K22)&lt;=0, 0, PAGE6!E22/PAGE6!K22)</f>
        <v>0</v>
      </c>
      <c r="F22" s="87">
        <f>IF(MIN(PAGE6!F22,PAGE6!K22)&lt;=0, 0, PAGE6!F22/PAGE6!K22)</f>
        <v>0</v>
      </c>
      <c r="G22" s="87">
        <f>IF(MIN(PAGE6!G22,PAGE6!K22)&lt;=0, 0, PAGE6!G22/PAGE6!K22)</f>
        <v>0</v>
      </c>
      <c r="H22" s="87">
        <f>IF(MIN(PAGE6!H22,PAGE6!K22)&lt;=0, 0, PAGE6!H22/PAGE6!K22)</f>
        <v>0</v>
      </c>
      <c r="I22" s="87">
        <f>IF(MIN(PAGE6!I22,PAGE6!K22)&lt;=0, 0, PAGE6!I22/PAGE6!K22)</f>
        <v>0</v>
      </c>
      <c r="J22" s="87">
        <f>IF(MIN(PAGE6!J22,PAGE6!K22)&lt;=0, 0, PAGE6!J22/PAGE6!K22)</f>
        <v>0</v>
      </c>
      <c r="K22" s="88">
        <f>IF(PAGE6!K22&lt;=0, 0, PAGE6!K22/PAGE6!K22)</f>
        <v>0</v>
      </c>
    </row>
    <row r="23" spans="1:11" ht="46.5" customHeight="1" x14ac:dyDescent="0.25">
      <c r="A23" s="274"/>
      <c r="B23" s="275"/>
      <c r="C23" s="67" t="s">
        <v>118</v>
      </c>
      <c r="D23" s="87">
        <f>IF(MIN(PAGE6!D23,PAGE6!K23)&lt;=0, 0, PAGE6!D23/PAGE6!K23)</f>
        <v>0</v>
      </c>
      <c r="E23" s="87">
        <f>IF(MIN(PAGE6!E23,PAGE6!K23)&lt;=0, 0, PAGE6!E23/PAGE6!K23)</f>
        <v>0</v>
      </c>
      <c r="F23" s="87">
        <f>IF(MIN(PAGE6!F23,PAGE6!K23)&lt;=0, 0, PAGE6!F23/PAGE6!K23)</f>
        <v>0</v>
      </c>
      <c r="G23" s="87">
        <f>IF(MIN(PAGE6!G23,PAGE6!K23)&lt;=0, 0, PAGE6!G23/PAGE6!K23)</f>
        <v>0</v>
      </c>
      <c r="H23" s="87">
        <f>IF(MIN(PAGE6!H23,PAGE6!K23)&lt;=0, 0, PAGE6!H23/PAGE6!K23)</f>
        <v>0</v>
      </c>
      <c r="I23" s="87">
        <f>IF(MIN(PAGE6!I23,PAGE6!K23)&lt;=0, 0, PAGE6!I23/PAGE6!K23)</f>
        <v>0</v>
      </c>
      <c r="J23" s="87">
        <f>IF(MIN(PAGE6!J23,PAGE6!K23)&lt;=0, 0, PAGE6!J23/PAGE6!K23)</f>
        <v>0</v>
      </c>
      <c r="K23" s="88">
        <f>IF(PAGE6!K23&lt;=0, 0, PAGE6!K23/PAGE6!K23)</f>
        <v>0</v>
      </c>
    </row>
    <row r="24" spans="1:11" ht="46.5" customHeight="1" x14ac:dyDescent="0.25">
      <c r="A24" s="269"/>
      <c r="B24" s="270"/>
      <c r="C24" s="67" t="s">
        <v>119</v>
      </c>
      <c r="D24" s="87">
        <f>IF(MIN(PAGE6!D24,PAGE6!K24)&lt;=0, 0, PAGE6!D24/PAGE6!K24)</f>
        <v>0</v>
      </c>
      <c r="E24" s="87">
        <f>IF(MIN(PAGE6!E24,PAGE6!K24)&lt;=0, 0, PAGE6!E24/PAGE6!K24)</f>
        <v>0</v>
      </c>
      <c r="F24" s="87">
        <f>IF(MIN(PAGE6!F24,PAGE6!K24)&lt;=0, 0, PAGE6!F24/PAGE6!K24)</f>
        <v>0</v>
      </c>
      <c r="G24" s="87">
        <f>IF(MIN(PAGE6!G24,PAGE6!K24)&lt;=0, 0, PAGE6!G24/PAGE6!K24)</f>
        <v>0</v>
      </c>
      <c r="H24" s="87">
        <f>IF(MIN(PAGE6!H24,PAGE6!K24)&lt;=0, 0, PAGE6!H24/PAGE6!K24)</f>
        <v>0</v>
      </c>
      <c r="I24" s="87">
        <f>IF(MIN(PAGE6!I24,PAGE6!K24)&lt;=0, 0, PAGE6!I24/PAGE6!K24)</f>
        <v>0</v>
      </c>
      <c r="J24" s="87">
        <f>IF(MIN(PAGE6!J24,PAGE6!K24)&lt;=0, 0, PAGE6!J24/PAGE6!K24)</f>
        <v>0</v>
      </c>
      <c r="K24" s="88">
        <f>IF(PAGE6!K24&lt;=0, 0, PAGE6!K24/PAGE6!K24)</f>
        <v>0</v>
      </c>
    </row>
    <row r="25" spans="1:11" ht="46.5" customHeight="1" x14ac:dyDescent="0.25">
      <c r="A25" s="267" t="s">
        <v>120</v>
      </c>
      <c r="B25" s="268"/>
      <c r="C25" s="67" t="s">
        <v>144</v>
      </c>
      <c r="D25" s="87">
        <f>IF(MIN(PAGE6!D25,PAGE6!K25)&lt;=0, 0, PAGE6!D25/PAGE6!K25)</f>
        <v>0</v>
      </c>
      <c r="E25" s="87">
        <f>IF(MIN(PAGE6!E25,PAGE6!K25)&lt;=0, 0, PAGE6!E25/PAGE6!K25)</f>
        <v>0</v>
      </c>
      <c r="F25" s="87">
        <f>IF(MIN(PAGE6!F25,PAGE6!K25)&lt;=0, 0, PAGE6!F25/PAGE6!K25)</f>
        <v>0</v>
      </c>
      <c r="G25" s="87">
        <f>IF(MIN(PAGE6!G25,PAGE6!K25)&lt;=0, 0, PAGE6!G25/PAGE6!K25)</f>
        <v>0</v>
      </c>
      <c r="H25" s="87">
        <f>IF(MIN(PAGE6!H25,PAGE6!K25)&lt;=0, 0, PAGE6!H25/PAGE6!K25)</f>
        <v>0</v>
      </c>
      <c r="I25" s="87">
        <f>IF(MIN(PAGE6!I25,PAGE6!K25)&lt;=0, 0, PAGE6!I25/PAGE6!K25)</f>
        <v>0</v>
      </c>
      <c r="J25" s="87">
        <f>IF(MIN(PAGE6!J25,PAGE6!K25)&lt;=0, 0, PAGE6!J25/PAGE6!K25)</f>
        <v>0</v>
      </c>
      <c r="K25" s="88">
        <f>IF(PAGE6!K25&lt;=0, 0, PAGE6!K25/PAGE6!K25)</f>
        <v>0</v>
      </c>
    </row>
    <row r="26" spans="1:11" ht="46.5" customHeight="1" x14ac:dyDescent="0.25">
      <c r="A26" s="274"/>
      <c r="B26" s="275"/>
      <c r="C26" s="68" t="s">
        <v>145</v>
      </c>
      <c r="D26" s="87">
        <f>IF(MIN(PAGE6!D26,PAGE6!K26)&lt;=0, 0, PAGE6!D26/PAGE6!K26)</f>
        <v>0</v>
      </c>
      <c r="E26" s="87">
        <f>IF(MIN(PAGE6!E26,PAGE6!K26)&lt;=0, 0, PAGE6!E26/PAGE6!K26)</f>
        <v>0</v>
      </c>
      <c r="F26" s="87">
        <f>IF(MIN(PAGE6!F26,PAGE6!K26)&lt;=0, 0, PAGE6!F26/PAGE6!K26)</f>
        <v>0</v>
      </c>
      <c r="G26" s="87">
        <f>IF(MIN(PAGE6!G26,PAGE6!K26)&lt;=0, 0, PAGE6!G26/PAGE6!K26)</f>
        <v>0</v>
      </c>
      <c r="H26" s="87">
        <f>IF(MIN(PAGE6!H26,PAGE6!K26)&lt;=0, 0, PAGE6!H26/PAGE6!K26)</f>
        <v>0</v>
      </c>
      <c r="I26" s="87">
        <f>IF(MIN(PAGE6!I26,PAGE6!K26)&lt;=0, 0, PAGE6!I26/PAGE6!K26)</f>
        <v>0</v>
      </c>
      <c r="J26" s="87">
        <f>IF(MIN(PAGE6!J26,PAGE6!K26)&lt;=0, 0, PAGE6!J26/PAGE6!K26)</f>
        <v>0</v>
      </c>
      <c r="K26" s="88">
        <f>IF(PAGE6!K26&lt;=0, 0, PAGE6!K26/PAGE6!K26)</f>
        <v>0</v>
      </c>
    </row>
    <row r="27" spans="1:11" ht="19.5" customHeight="1" x14ac:dyDescent="0.25">
      <c r="A27" s="281" t="s">
        <v>146</v>
      </c>
      <c r="B27" s="282"/>
      <c r="C27" s="283"/>
      <c r="D27" s="87">
        <f>IF(MIN(PAGE6!D27,PAGE6!K27)&lt;=0, 0, PAGE6!D27/PAGE6!K27)</f>
        <v>0</v>
      </c>
      <c r="E27" s="87">
        <f>IF(MIN(PAGE6!E27,PAGE6!K27)&lt;=0, 0, PAGE6!E27/PAGE6!K27)</f>
        <v>0</v>
      </c>
      <c r="F27" s="87">
        <f>IF(MIN(PAGE6!F27,PAGE6!K27)&lt;=0, 0, PAGE6!F27/PAGE6!K27)</f>
        <v>0</v>
      </c>
      <c r="G27" s="87">
        <f>IF(MIN(PAGE6!G27,PAGE6!K27)&lt;=0, 0, PAGE6!G27/PAGE6!K27)</f>
        <v>0</v>
      </c>
      <c r="H27" s="87">
        <f>IF(MIN(PAGE6!H27,PAGE6!K27)&lt;=0, 0, PAGE6!H27/PAGE6!K27)</f>
        <v>0</v>
      </c>
      <c r="I27" s="87">
        <f>IF(MIN(PAGE6!I27,PAGE6!K27)&lt;=0, 0, PAGE6!I27/PAGE6!K27)</f>
        <v>0</v>
      </c>
      <c r="J27" s="87">
        <f>IF(MIN(PAGE6!J27,PAGE6!K27)&lt;=0, 0, PAGE6!J27/PAGE6!K27)</f>
        <v>0</v>
      </c>
      <c r="K27" s="88">
        <f>IF(PAGE6!K27&lt;=0, 0, PAGE6!K27/PAGE6!K27)</f>
        <v>0</v>
      </c>
    </row>
    <row r="28" spans="1:11" ht="9.75" customHeight="1" x14ac:dyDescent="0.25"/>
    <row r="29" spans="1:11" x14ac:dyDescent="0.25">
      <c r="A29" s="26" t="s">
        <v>157</v>
      </c>
    </row>
    <row r="31" spans="1:11" x14ac:dyDescent="0.25">
      <c r="A31" s="218"/>
      <c r="B31" s="218"/>
    </row>
  </sheetData>
  <sheetProtection algorithmName="SHA-512" hashValue="cKFrGR4BmjOoerbrweNyxQSQoCXb/KIt9m21fCfpGIe5HJmYR4DwiTyUcUIOMrwU0Kq5garrJpIk0WmPmKA8eA==" saltValue="DBV1nr6CAX6lwo/Kb3HExw==" spinCount="100000" sheet="1" objects="1" scenarios="1"/>
  <mergeCells count="16">
    <mergeCell ref="A20:B21"/>
    <mergeCell ref="A18:B19"/>
    <mergeCell ref="D12:K12"/>
    <mergeCell ref="A31:B31"/>
    <mergeCell ref="A27:C27"/>
    <mergeCell ref="A12:C17"/>
    <mergeCell ref="A25:B26"/>
    <mergeCell ref="A22:B24"/>
    <mergeCell ref="D13:D17"/>
    <mergeCell ref="K13:K17"/>
    <mergeCell ref="J13:J17"/>
    <mergeCell ref="I13:I17"/>
    <mergeCell ref="H13:H17"/>
    <mergeCell ref="G13:G17"/>
    <mergeCell ref="F13:F17"/>
    <mergeCell ref="E13:E17"/>
  </mergeCells>
  <phoneticPr fontId="0" type="noConversion"/>
  <pageMargins left="0.8" right="0.3" top="0.9" bottom="0" header="0.5" footer="0.5"/>
  <pageSetup scale="70" orientation="landscape" r:id="rId1"/>
  <headerFooter alignWithMargins="0">
    <oddFooter>&amp;L&amp;8
CURRENT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35"/>
  <sheetViews>
    <sheetView zoomScale="75" zoomScaleNormal="70" workbookViewId="0"/>
  </sheetViews>
  <sheetFormatPr defaultColWidth="9.109375" defaultRowHeight="13.2" x14ac:dyDescent="0.25"/>
  <cols>
    <col min="1" max="1" width="26.88671875" style="6" customWidth="1"/>
    <col min="2" max="2" width="15.33203125" style="6" customWidth="1"/>
    <col min="3" max="3" width="47.109375" style="6" customWidth="1"/>
    <col min="4" max="6" width="17.6640625" style="6" customWidth="1"/>
    <col min="7" max="7" width="12" style="6" customWidth="1"/>
    <col min="8" max="8" width="10.44140625" style="6" customWidth="1"/>
    <col min="9" max="9" width="15.88671875" style="6" customWidth="1"/>
    <col min="10" max="10" width="8.5546875" style="6" customWidth="1"/>
    <col min="11" max="11" width="8.109375" style="6" customWidth="1"/>
    <col min="12" max="12" width="5.88671875" style="6" customWidth="1"/>
    <col min="13" max="13" width="4" style="6" hidden="1" customWidth="1"/>
    <col min="14" max="14" width="8.88671875" style="6" customWidth="1"/>
    <col min="15" max="17" width="9.109375" style="6"/>
    <col min="18" max="18" width="9.109375" style="6" hidden="1" customWidth="1"/>
    <col min="19" max="16384" width="9.109375" style="6"/>
  </cols>
  <sheetData>
    <row r="1" spans="1:18" s="13" customFormat="1" ht="12" customHeight="1" x14ac:dyDescent="0.25">
      <c r="A1" s="149" t="s">
        <v>244</v>
      </c>
      <c r="C1" s="8"/>
      <c r="D1" s="12"/>
      <c r="E1" s="8"/>
      <c r="F1" s="8"/>
      <c r="G1" s="28" t="s">
        <v>58</v>
      </c>
    </row>
    <row r="2" spans="1:18" s="13" customFormat="1" ht="9.6" customHeight="1" x14ac:dyDescent="0.25">
      <c r="A2" s="12"/>
      <c r="D2" s="29"/>
      <c r="E2" s="8"/>
      <c r="F2" s="8"/>
      <c r="G2" s="12"/>
    </row>
    <row r="3" spans="1:18" s="13" customFormat="1" ht="9.6" customHeight="1" x14ac:dyDescent="0.25">
      <c r="A3" s="12"/>
      <c r="E3" s="8"/>
      <c r="F3"/>
      <c r="G3"/>
    </row>
    <row r="4" spans="1:18" s="13" customFormat="1" ht="12" customHeight="1" x14ac:dyDescent="0.25">
      <c r="A4" s="12"/>
      <c r="B4" s="8"/>
      <c r="C4" s="29" t="s">
        <v>23</v>
      </c>
      <c r="E4" s="8"/>
      <c r="F4"/>
      <c r="G4"/>
    </row>
    <row r="5" spans="1:18" s="13" customFormat="1" ht="12" customHeight="1" x14ac:dyDescent="0.25">
      <c r="A5" s="12"/>
      <c r="C5" s="29" t="s">
        <v>50</v>
      </c>
      <c r="E5" s="8"/>
      <c r="F5"/>
      <c r="G5"/>
    </row>
    <row r="6" spans="1:18" s="13" customFormat="1" ht="12" customHeight="1" x14ac:dyDescent="0.25">
      <c r="A6" s="8"/>
      <c r="B6" s="12"/>
      <c r="E6" s="12"/>
      <c r="F6"/>
      <c r="G6"/>
    </row>
    <row r="7" spans="1:18" s="13" customFormat="1" ht="12" customHeight="1" x14ac:dyDescent="0.25">
      <c r="A7" s="8"/>
      <c r="B7" s="12"/>
      <c r="C7" s="112" t="s">
        <v>247</v>
      </c>
      <c r="E7" s="12"/>
      <c r="F7"/>
      <c r="G7"/>
    </row>
    <row r="8" spans="1:18" s="13" customFormat="1" ht="9.6" customHeight="1" x14ac:dyDescent="0.25">
      <c r="A8" s="8"/>
      <c r="B8" s="12"/>
      <c r="D8" s="8"/>
      <c r="E8" s="12"/>
      <c r="F8"/>
      <c r="G8"/>
    </row>
    <row r="9" spans="1:18" ht="9.6" customHeight="1" x14ac:dyDescent="0.25">
      <c r="A9" s="8"/>
      <c r="B9" s="30"/>
      <c r="C9" s="30"/>
      <c r="D9" s="12"/>
      <c r="E9" s="12"/>
      <c r="F9"/>
      <c r="G9"/>
    </row>
    <row r="10" spans="1:18" ht="11.25" customHeight="1" x14ac:dyDescent="0.25">
      <c r="A10" s="8"/>
      <c r="B10" s="30"/>
      <c r="C10" s="204" t="s">
        <v>108</v>
      </c>
      <c r="D10" s="204"/>
      <c r="E10" s="204"/>
      <c r="F10"/>
      <c r="G10"/>
      <c r="H10" s="23"/>
    </row>
    <row r="11" spans="1:18" ht="15" customHeight="1" x14ac:dyDescent="0.25"/>
    <row r="12" spans="1:18" ht="15" customHeight="1" x14ac:dyDescent="0.25">
      <c r="A12" s="110" t="s">
        <v>163</v>
      </c>
      <c r="B12" s="8"/>
      <c r="C12" s="32"/>
      <c r="D12" s="8"/>
      <c r="E12" s="8"/>
      <c r="F12" s="8"/>
      <c r="G12" s="8"/>
      <c r="H12" s="8"/>
    </row>
    <row r="13" spans="1:18" ht="15" customHeight="1" x14ac:dyDescent="0.25">
      <c r="A13" s="222" t="s">
        <v>39</v>
      </c>
      <c r="B13" s="223"/>
      <c r="C13" s="224"/>
      <c r="D13" s="205" t="s">
        <v>63</v>
      </c>
      <c r="E13" s="206"/>
      <c r="F13" s="207"/>
      <c r="G13" s="33"/>
      <c r="H13" s="28" t="s">
        <v>25</v>
      </c>
      <c r="I13" s="28" t="s">
        <v>106</v>
      </c>
    </row>
    <row r="14" spans="1:18" ht="15" customHeight="1" x14ac:dyDescent="0.25">
      <c r="A14" s="225"/>
      <c r="B14" s="226"/>
      <c r="C14" s="227"/>
      <c r="D14" s="114" t="s">
        <v>59</v>
      </c>
      <c r="E14" s="115" t="s">
        <v>60</v>
      </c>
      <c r="F14" s="123" t="s">
        <v>24</v>
      </c>
      <c r="G14" s="66"/>
      <c r="H14" s="28" t="s">
        <v>51</v>
      </c>
      <c r="I14" s="28" t="s">
        <v>101</v>
      </c>
    </row>
    <row r="15" spans="1:18" ht="38.25" customHeight="1" x14ac:dyDescent="0.25">
      <c r="A15" s="267" t="s">
        <v>111</v>
      </c>
      <c r="B15" s="268"/>
      <c r="C15" s="67" t="s">
        <v>112</v>
      </c>
      <c r="D15" s="78">
        <v>-9</v>
      </c>
      <c r="E15" s="78">
        <v>-9</v>
      </c>
      <c r="F15" s="78">
        <v>-9</v>
      </c>
      <c r="G15" s="24"/>
      <c r="H15" s="79">
        <f t="shared" ref="H15:H24" si="0">MAX(D15,0)+MAX(E15,0)</f>
        <v>0</v>
      </c>
      <c r="I15" s="79">
        <f>PAGE1!F15</f>
        <v>-9</v>
      </c>
      <c r="M15" s="6">
        <v>9</v>
      </c>
      <c r="R15" s="6">
        <f t="shared" ref="R15:R24" si="1">MIN(LEN(TRIM(D15)), LEN(TRIM(E15)), LEN(TRIM(F15)))</f>
        <v>2</v>
      </c>
    </row>
    <row r="16" spans="1:18" ht="39" customHeight="1" x14ac:dyDescent="0.25">
      <c r="A16" s="269"/>
      <c r="B16" s="270"/>
      <c r="C16" s="67" t="s">
        <v>113</v>
      </c>
      <c r="D16" s="78">
        <v>-9</v>
      </c>
      <c r="E16" s="78">
        <v>-9</v>
      </c>
      <c r="F16" s="78">
        <v>-9</v>
      </c>
      <c r="G16" s="24"/>
      <c r="H16" s="79">
        <f t="shared" si="0"/>
        <v>0</v>
      </c>
      <c r="I16" s="79">
        <f>PAGE1!F16</f>
        <v>-9</v>
      </c>
      <c r="R16" s="6">
        <f t="shared" si="1"/>
        <v>2</v>
      </c>
    </row>
    <row r="17" spans="1:18" ht="46.5" customHeight="1" x14ac:dyDescent="0.25">
      <c r="A17" s="267" t="s">
        <v>114</v>
      </c>
      <c r="B17" s="268"/>
      <c r="C17" s="67" t="s">
        <v>148</v>
      </c>
      <c r="D17" s="78">
        <v>-9</v>
      </c>
      <c r="E17" s="78">
        <v>-9</v>
      </c>
      <c r="F17" s="78">
        <v>-9</v>
      </c>
      <c r="G17" s="24"/>
      <c r="H17" s="79">
        <f t="shared" si="0"/>
        <v>0</v>
      </c>
      <c r="I17" s="79">
        <f>PAGE1!F17</f>
        <v>-9</v>
      </c>
      <c r="R17" s="6">
        <f t="shared" si="1"/>
        <v>2</v>
      </c>
    </row>
    <row r="18" spans="1:18" ht="39.75" customHeight="1" x14ac:dyDescent="0.25">
      <c r="A18" s="269"/>
      <c r="B18" s="270"/>
      <c r="C18" s="67" t="s">
        <v>116</v>
      </c>
      <c r="D18" s="78">
        <v>-9</v>
      </c>
      <c r="E18" s="78">
        <v>-9</v>
      </c>
      <c r="F18" s="78">
        <v>-9</v>
      </c>
      <c r="G18" s="24"/>
      <c r="H18" s="79">
        <f t="shared" si="0"/>
        <v>0</v>
      </c>
      <c r="I18" s="79">
        <f>PAGE1!F18</f>
        <v>-9</v>
      </c>
      <c r="R18" s="6">
        <f t="shared" si="1"/>
        <v>2</v>
      </c>
    </row>
    <row r="19" spans="1:18" ht="26.25" customHeight="1" x14ac:dyDescent="0.25">
      <c r="A19" s="267" t="s">
        <v>121</v>
      </c>
      <c r="B19" s="268"/>
      <c r="C19" s="67" t="s">
        <v>117</v>
      </c>
      <c r="D19" s="78">
        <v>-9</v>
      </c>
      <c r="E19" s="78">
        <v>-9</v>
      </c>
      <c r="F19" s="78">
        <v>-9</v>
      </c>
      <c r="G19" s="24"/>
      <c r="H19" s="79">
        <f t="shared" si="0"/>
        <v>0</v>
      </c>
      <c r="I19" s="79">
        <f>PAGE1!F19</f>
        <v>-9</v>
      </c>
      <c r="R19" s="6">
        <f t="shared" si="1"/>
        <v>2</v>
      </c>
    </row>
    <row r="20" spans="1:18" ht="26.25" customHeight="1" x14ac:dyDescent="0.25">
      <c r="A20" s="274"/>
      <c r="B20" s="275"/>
      <c r="C20" s="67" t="s">
        <v>118</v>
      </c>
      <c r="D20" s="78">
        <v>-9</v>
      </c>
      <c r="E20" s="78">
        <v>-9</v>
      </c>
      <c r="F20" s="78">
        <v>-9</v>
      </c>
      <c r="G20" s="24"/>
      <c r="H20" s="79">
        <f t="shared" si="0"/>
        <v>0</v>
      </c>
      <c r="I20" s="79">
        <f>PAGE1!F20</f>
        <v>-9</v>
      </c>
      <c r="R20" s="6">
        <f t="shared" si="1"/>
        <v>2</v>
      </c>
    </row>
    <row r="21" spans="1:18" ht="29.25" customHeight="1" x14ac:dyDescent="0.25">
      <c r="A21" s="269"/>
      <c r="B21" s="270"/>
      <c r="C21" s="67" t="s">
        <v>119</v>
      </c>
      <c r="D21" s="78">
        <v>-9</v>
      </c>
      <c r="E21" s="78">
        <v>-9</v>
      </c>
      <c r="F21" s="78">
        <v>-9</v>
      </c>
      <c r="G21" s="24"/>
      <c r="H21" s="79">
        <f t="shared" si="0"/>
        <v>0</v>
      </c>
      <c r="I21" s="79">
        <f>PAGE1!F21</f>
        <v>-9</v>
      </c>
      <c r="R21" s="6">
        <f t="shared" si="1"/>
        <v>2</v>
      </c>
    </row>
    <row r="22" spans="1:18" ht="37.5" customHeight="1" x14ac:dyDescent="0.25">
      <c r="A22" s="267" t="s">
        <v>120</v>
      </c>
      <c r="B22" s="268"/>
      <c r="C22" s="67" t="s">
        <v>144</v>
      </c>
      <c r="D22" s="78">
        <v>-9</v>
      </c>
      <c r="E22" s="78">
        <v>-9</v>
      </c>
      <c r="F22" s="78">
        <v>-9</v>
      </c>
      <c r="G22" s="24"/>
      <c r="H22" s="79">
        <f t="shared" si="0"/>
        <v>0</v>
      </c>
      <c r="I22" s="79">
        <f>PAGE1!F22</f>
        <v>-9</v>
      </c>
      <c r="R22" s="6">
        <f t="shared" si="1"/>
        <v>2</v>
      </c>
    </row>
    <row r="23" spans="1:18" ht="50.25" customHeight="1" x14ac:dyDescent="0.25">
      <c r="A23" s="274"/>
      <c r="B23" s="275"/>
      <c r="C23" s="68" t="s">
        <v>145</v>
      </c>
      <c r="D23" s="78">
        <v>-9</v>
      </c>
      <c r="E23" s="78">
        <v>-9</v>
      </c>
      <c r="F23" s="78">
        <v>-9</v>
      </c>
      <c r="G23" s="24"/>
      <c r="H23" s="79">
        <f>MAX(D23,0)+MAX(E23,0)</f>
        <v>0</v>
      </c>
      <c r="I23" s="79">
        <f>PAGE1!F23</f>
        <v>-9</v>
      </c>
    </row>
    <row r="24" spans="1:18" ht="20.100000000000001" customHeight="1" x14ac:dyDescent="0.25">
      <c r="A24" s="208" t="s">
        <v>146</v>
      </c>
      <c r="B24" s="290"/>
      <c r="C24" s="209"/>
      <c r="D24" s="78">
        <v>-9</v>
      </c>
      <c r="E24" s="78">
        <v>-9</v>
      </c>
      <c r="F24" s="78">
        <v>-9</v>
      </c>
      <c r="G24" s="24"/>
      <c r="H24" s="79">
        <f t="shared" si="0"/>
        <v>0</v>
      </c>
      <c r="I24" s="79">
        <f>PAGE1!F24</f>
        <v>-9</v>
      </c>
      <c r="R24" s="6">
        <f t="shared" si="1"/>
        <v>2</v>
      </c>
    </row>
    <row r="25" spans="1:18" x14ac:dyDescent="0.25">
      <c r="A25" s="8"/>
      <c r="B25" s="8"/>
      <c r="C25" s="8"/>
      <c r="D25" s="8"/>
      <c r="E25" s="8"/>
      <c r="F25" s="8"/>
      <c r="G25" s="8"/>
      <c r="H25" s="8"/>
    </row>
    <row r="26" spans="1:18" x14ac:dyDescent="0.25">
      <c r="A26" s="8"/>
      <c r="B26" s="8"/>
      <c r="C26" s="8"/>
      <c r="D26" s="8"/>
      <c r="E26" s="8"/>
      <c r="F26" s="8"/>
      <c r="G26" s="8"/>
      <c r="H26" s="8"/>
    </row>
    <row r="27" spans="1:18" x14ac:dyDescent="0.25">
      <c r="A27" s="37"/>
      <c r="B27" s="8"/>
      <c r="C27" s="8"/>
      <c r="D27" s="8"/>
      <c r="E27" s="8"/>
      <c r="F27" s="8"/>
      <c r="G27" s="8"/>
      <c r="H27" s="8"/>
    </row>
    <row r="28" spans="1:18" x14ac:dyDescent="0.25">
      <c r="A28" s="8"/>
      <c r="B28" s="8"/>
      <c r="C28" s="28" t="s">
        <v>49</v>
      </c>
      <c r="D28" s="79">
        <f>MAX(D15,0)+MAX(D16,0)+MAX(D17,0)+MAX(D18,0)+MAX(D19,0)+MAX(D20,0)+MAX(D21,0)+MAX(D22,0)+MAX(D23,0)</f>
        <v>0</v>
      </c>
      <c r="E28" s="79">
        <f>MAX(E15,0)+MAX(E16,0)+MAX(E17,0)+MAX(E18,0)+MAX(E19,0)+MAX(E20,0)+MAX(E21,0)+MAX(E22,0)+MAX(E23,0)</f>
        <v>0</v>
      </c>
      <c r="F28" s="79">
        <f>MAX(F15,0)+MAX(F16,0)+MAX(F17,0)+MAX(F18,0)+MAX(F19,0)+MAX(F20,0)+MAX(F21,0)+MAX(F22,0)+MAX(F23,0)</f>
        <v>0</v>
      </c>
      <c r="G28" s="8"/>
      <c r="H28" s="8"/>
    </row>
    <row r="30" spans="1:18" x14ac:dyDescent="0.25">
      <c r="B30" s="9"/>
      <c r="G30" s="9"/>
    </row>
    <row r="33" spans="7:10" x14ac:dyDescent="0.25">
      <c r="G33" s="8"/>
      <c r="J33" s="9"/>
    </row>
    <row r="34" spans="7:10" x14ac:dyDescent="0.25">
      <c r="G34" s="38"/>
    </row>
    <row r="35" spans="7:10" x14ac:dyDescent="0.25">
      <c r="G35" s="38"/>
    </row>
  </sheetData>
  <sheetProtection algorithmName="SHA-512" hashValue="G6iH3ouJ1StQXzsvbYsK2qRPM6YCnO3f2tMqfhiJqo+5uliEDftFFu7ouLggug0rtmIvUVcjBYbaNB1jW3PdiA==" saltValue="hl57Rky3HS29uqlaCaZ3Tg==" spinCount="100000" sheet="1" objects="1" scenarios="1"/>
  <mergeCells count="8">
    <mergeCell ref="C10:E10"/>
    <mergeCell ref="D13:F13"/>
    <mergeCell ref="A13:C14"/>
    <mergeCell ref="A24:C24"/>
    <mergeCell ref="A22:B23"/>
    <mergeCell ref="A19:B21"/>
    <mergeCell ref="A17:B18"/>
    <mergeCell ref="A15:B16"/>
  </mergeCells>
  <phoneticPr fontId="0" type="noConversion"/>
  <conditionalFormatting sqref="D28:F28">
    <cfRule type="expression" dxfId="57" priority="1" stopIfTrue="1">
      <formula>MAX(D24,0)&lt;&gt;D28</formula>
    </cfRule>
  </conditionalFormatting>
  <conditionalFormatting sqref="H15:H24">
    <cfRule type="expression" dxfId="56" priority="2" stopIfTrue="1">
      <formula>MAX(F15,0)&lt;&gt;H15</formula>
    </cfRule>
  </conditionalFormatting>
  <conditionalFormatting sqref="I15:I24">
    <cfRule type="expression" dxfId="55" priority="3" stopIfTrue="1">
      <formula>AND(OR(I15&lt;&gt;-9, F15&lt;&gt;-9), I15&lt;&gt;F15)</formula>
    </cfRule>
  </conditionalFormatting>
  <conditionalFormatting sqref="D15:F24">
    <cfRule type="expression" dxfId="54" priority="4" stopIfTrue="1">
      <formula>LEN(TRIM(D15))=0</formula>
    </cfRule>
  </conditionalFormatting>
  <conditionalFormatting sqref="C10:E10">
    <cfRule type="expression" dxfId="53" priority="5" stopIfTrue="1">
      <formula>MIN(R15:R24)=0</formula>
    </cfRule>
  </conditionalFormatting>
  <pageMargins left="0.8" right="0.3" top="0.9" bottom="0" header="0.5" footer="0.5"/>
  <pageSetup scale="83" orientation="landscape" r:id="rId1"/>
  <headerFooter alignWithMargins="0">
    <oddFooter>&amp;L&amp;8
CURRENT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21B02D-2AA5-454F-B9AF-99091D793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65C4962-CF6D-45F5-9A98-FD300FD755D4}">
  <ds:schemaRefs>
    <ds:schemaRef ds:uri="http://schemas.microsoft.com/sharepoint/v3/contenttype/forms"/>
  </ds:schemaRefs>
</ds:datastoreItem>
</file>

<file path=customXml/itemProps3.xml><?xml version="1.0" encoding="utf-8"?>
<ds:datastoreItem xmlns:ds="http://schemas.openxmlformats.org/officeDocument/2006/customXml" ds:itemID="{6BA3889B-5A58-4ADF-8979-694A58C56917}">
  <ds:schemaRef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71</vt:i4>
      </vt:variant>
    </vt:vector>
  </HeadingPairs>
  <TitlesOfParts>
    <vt:vector size="94" baseType="lpstr">
      <vt:lpstr>README</vt:lpstr>
      <vt:lpstr>PAGE1</vt:lpstr>
      <vt:lpstr>PAGE2</vt:lpstr>
      <vt:lpstr>PAGE3</vt:lpstr>
      <vt:lpstr>PAGE4</vt:lpstr>
      <vt:lpstr>PAGE5</vt:lpstr>
      <vt:lpstr>PAGE6</vt:lpstr>
      <vt:lpstr>PAGE7</vt:lpstr>
      <vt:lpstr>PAGE8</vt:lpstr>
      <vt:lpstr>PAGE9</vt:lpstr>
      <vt:lpstr>PAGE10</vt:lpstr>
      <vt:lpstr>PAGE11</vt:lpstr>
      <vt:lpstr>PAGE12</vt:lpstr>
      <vt:lpstr>PAGE13</vt:lpstr>
      <vt:lpstr>PAGE14</vt:lpstr>
      <vt:lpstr>PAGE15</vt:lpstr>
      <vt:lpstr>PAGE16</vt:lpstr>
      <vt:lpstr>PAGE17</vt:lpstr>
      <vt:lpstr>PAGE18</vt:lpstr>
      <vt:lpstr>PAGE19</vt:lpstr>
      <vt:lpstr>PAGE20</vt:lpstr>
      <vt:lpstr>PAGE21</vt:lpstr>
      <vt:lpstr>PAGE22</vt:lpstr>
      <vt:lpstr>COL_A_C</vt:lpstr>
      <vt:lpstr>COL_A_R</vt:lpstr>
      <vt:lpstr>COL_B_C</vt:lpstr>
      <vt:lpstr>COL_B_R</vt:lpstr>
      <vt:lpstr>COL_E_C</vt:lpstr>
      <vt:lpstr>COL_E_R</vt:lpstr>
      <vt:lpstr>COL_F_C</vt:lpstr>
      <vt:lpstr>COL_F_R</vt:lpstr>
      <vt:lpstr>PAGE16!COL_G_C</vt:lpstr>
      <vt:lpstr>COL_G_C</vt:lpstr>
      <vt:lpstr>PAGE16!COL_G_R</vt:lpstr>
      <vt:lpstr>COL_G_R</vt:lpstr>
      <vt:lpstr>PAGE18!COL_RACE</vt:lpstr>
      <vt:lpstr>COL_RACE</vt:lpstr>
      <vt:lpstr>COL_RACE_C</vt:lpstr>
      <vt:lpstr>PAGE10!COL3_5C</vt:lpstr>
      <vt:lpstr>PAGE8!COL3_5C</vt:lpstr>
      <vt:lpstr>COL3_5C</vt:lpstr>
      <vt:lpstr>PAGE10!COL3_5R</vt:lpstr>
      <vt:lpstr>PAGE11!COL3_5R</vt:lpstr>
      <vt:lpstr>PAGE19!COL3_5R</vt:lpstr>
      <vt:lpstr>PAGE20!COL3_5R</vt:lpstr>
      <vt:lpstr>PAGE21!COL3_5R</vt:lpstr>
      <vt:lpstr>PAGE22!COL3_5R</vt:lpstr>
      <vt:lpstr>PAGE8!COL3_5R</vt:lpstr>
      <vt:lpstr>PAGE9!COL3_5R</vt:lpstr>
      <vt:lpstr>COL3_5R</vt:lpstr>
      <vt:lpstr>PAGE1!Print_Area</vt:lpstr>
      <vt:lpstr>PAGE10!Print_Area</vt:lpstr>
      <vt:lpstr>PAGE11!Print_Area</vt:lpstr>
      <vt:lpstr>PAGE12!Print_Area</vt:lpstr>
      <vt:lpstr>PAGE13!Print_Area</vt:lpstr>
      <vt:lpstr>PAGE14!Print_Area</vt:lpstr>
      <vt:lpstr>PAGE15!Print_Area</vt:lpstr>
      <vt:lpstr>PAGE16!Print_Area</vt:lpstr>
      <vt:lpstr>PAGE17!Print_Area</vt:lpstr>
      <vt:lpstr>PAGE18!Print_Area</vt:lpstr>
      <vt:lpstr>PAGE19!Print_Area</vt:lpstr>
      <vt:lpstr>PAGE2!Print_Area</vt:lpstr>
      <vt:lpstr>PAGE20!Print_Area</vt:lpstr>
      <vt:lpstr>PAGE21!Print_Area</vt:lpstr>
      <vt:lpstr>PAGE22!Print_Area</vt:lpstr>
      <vt:lpstr>PAGE3!Print_Area</vt:lpstr>
      <vt:lpstr>PAGE4!Print_Area</vt:lpstr>
      <vt:lpstr>PAGE5!Print_Area</vt:lpstr>
      <vt:lpstr>PAGE6!Print_Area</vt:lpstr>
      <vt:lpstr>PAGE7!Print_Area</vt:lpstr>
      <vt:lpstr>PAGE8!Print_Area</vt:lpstr>
      <vt:lpstr>PAGE9!Print_Area</vt:lpstr>
      <vt:lpstr>PAGE18!ROW_RACE</vt:lpstr>
      <vt:lpstr>ROW_RACE</vt:lpstr>
      <vt:lpstr>PAGE18!ROW_RACE_C</vt:lpstr>
      <vt:lpstr>ROW_RACE_C</vt:lpstr>
      <vt:lpstr>PAGE10!ROW3_5C</vt:lpstr>
      <vt:lpstr>PAGE11!ROW3_5C</vt:lpstr>
      <vt:lpstr>PAGE19!ROW3_5C</vt:lpstr>
      <vt:lpstr>PAGE20!ROW3_5C</vt:lpstr>
      <vt:lpstr>PAGE21!ROW3_5C</vt:lpstr>
      <vt:lpstr>PAGE22!ROW3_5C</vt:lpstr>
      <vt:lpstr>PAGE8!ROW3_5C</vt:lpstr>
      <vt:lpstr>PAGE9!ROW3_5C</vt:lpstr>
      <vt:lpstr>ROW3_5C</vt:lpstr>
      <vt:lpstr>PAGE10!ROW3_5R</vt:lpstr>
      <vt:lpstr>PAGE11!ROW3_5R</vt:lpstr>
      <vt:lpstr>PAGE19!ROW3_5R</vt:lpstr>
      <vt:lpstr>PAGE20!ROW3_5R</vt:lpstr>
      <vt:lpstr>PAGE21!ROW3_5R</vt:lpstr>
      <vt:lpstr>PAGE22!ROW3_5R</vt:lpstr>
      <vt:lpstr>PAGE8!ROW3_5R</vt:lpstr>
      <vt:lpstr>PAGE9!ROW3_5R</vt:lpstr>
      <vt:lpstr>ROW3_5R</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Swati Nadkarni</cp:lastModifiedBy>
  <cp:lastPrinted>2015-02-18T18:06:45Z</cp:lastPrinted>
  <dcterms:created xsi:type="dcterms:W3CDTF">1998-03-10T19:08:18Z</dcterms:created>
  <dcterms:modified xsi:type="dcterms:W3CDTF">2018-02-21T16:20:21Z</dcterms:modified>
</cp:coreProperties>
</file>